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C16\w\Common\MPO\TIP\2024-2029 TIP\1_FORM\"/>
    </mc:Choice>
  </mc:AlternateContent>
  <xr:revisionPtr revIDLastSave="0" documentId="13_ncr:1_{8305818C-2D6C-4E01-8617-F8320E2A8374}" xr6:coauthVersionLast="47" xr6:coauthVersionMax="47" xr10:uidLastSave="{00000000-0000-0000-0000-000000000000}"/>
  <bookViews>
    <workbookView xWindow="22932" yWindow="-108" windowWidth="23256" windowHeight="12456" firstSheet="1" activeTab="1" xr2:uid="{06A74C01-87B2-4970-82EC-B718AE562DB1}"/>
  </bookViews>
  <sheets>
    <sheet name="WorkTypeCodes" sheetId="78" r:id="rId1"/>
    <sheet name="Type the CN here" sheetId="69" r:id="rId2"/>
    <sheet name="Type the CN here (2)" sheetId="79" r:id="rId3"/>
    <sheet name="Type the CN here (3)" sheetId="80" r:id="rId4"/>
    <sheet name="Type the CN here (4)" sheetId="81" r:id="rId5"/>
    <sheet name="Type the CN here (5)" sheetId="82" r:id="rId6"/>
    <sheet name="Match Ratio Calculator " sheetId="3" r:id="rId7"/>
    <sheet name="Match Ratio Calculator" sheetId="2" state="hidden" r:id="rId8"/>
  </sheets>
  <definedNames>
    <definedName name="_xlnm._FilterDatabase" localSheetId="1" hidden="1">'Type the CN here'!$B$18:$AE$41</definedName>
    <definedName name="_xlnm._FilterDatabase" localSheetId="2" hidden="1">'Type the CN here (2)'!$B$18:$AE$41</definedName>
    <definedName name="_xlnm._FilterDatabase" localSheetId="3" hidden="1">'Type the CN here (3)'!$B$18:$AE$41</definedName>
    <definedName name="_xlnm._FilterDatabase" localSheetId="4" hidden="1">'Type the CN here (4)'!$B$18:$AE$41</definedName>
    <definedName name="_xlnm._FilterDatabase" localSheetId="5" hidden="1">'Type the CN here (5)'!$B$18:$AE$41</definedName>
    <definedName name="_xlnm.Print_Area" localSheetId="1">'Type the CN here'!$B$2:$V$45</definedName>
    <definedName name="_xlnm.Print_Area" localSheetId="2">'Type the CN here (2)'!$B$2:$V$45</definedName>
    <definedName name="_xlnm.Print_Area" localSheetId="3">'Type the CN here (3)'!$B$2:$V$45</definedName>
    <definedName name="_xlnm.Print_Area" localSheetId="4">'Type the CN here (4)'!$B$2:$V$45</definedName>
    <definedName name="_xlnm.Print_Area" localSheetId="5">'Type the CN here (5)'!$B$2:$V$45</definedName>
    <definedName name="_xlnm.Print_Titles" localSheetId="7">'Match Ratio Calculator'!$3:$3</definedName>
    <definedName name="_xlnm.Print_Titles" localSheetId="6">'Match Ratio Calculator '!$1:$1</definedName>
    <definedName name="tblWorkTypeCodes">WorkTypeCodes!$B$1:$C$44</definedName>
    <definedName name="TIP_Amendment_Spreadsheet_2024_2029" localSheetId="1">'Type the CN here'!$C$27:$H$41</definedName>
    <definedName name="TIP_Amendment_Spreadsheet_2024_2029" localSheetId="2">'Type the CN here (2)'!$C$27:$H$41</definedName>
    <definedName name="TIP_Amendment_Spreadsheet_2024_2029" localSheetId="3">'Type the CN here (3)'!$C$27:$H$41</definedName>
    <definedName name="TIP_Amendment_Spreadsheet_2024_2029" localSheetId="4">'Type the CN here (4)'!$C$27:$H$41</definedName>
    <definedName name="TIP_Amendment_Spreadsheet_2024_2029" localSheetId="5">'Type the CN here (5)'!$C$27:$H$41</definedName>
    <definedName name="TIP_Amendment_Spreadsheet_2024_202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96" i="82" l="1"/>
  <c r="AD296" i="82"/>
  <c r="O35" i="82"/>
  <c r="N35" i="82"/>
  <c r="L35" i="82"/>
  <c r="K35" i="82"/>
  <c r="J35" i="82"/>
  <c r="H35" i="82"/>
  <c r="G35" i="82"/>
  <c r="S33" i="82"/>
  <c r="U33" i="82" s="1"/>
  <c r="Q33" i="82"/>
  <c r="S32" i="82"/>
  <c r="Q32" i="82"/>
  <c r="U32" i="82" s="1"/>
  <c r="S31" i="82"/>
  <c r="Q31" i="82"/>
  <c r="U31" i="82" s="1"/>
  <c r="U30" i="82"/>
  <c r="S30" i="82"/>
  <c r="Q30" i="82"/>
  <c r="S29" i="82"/>
  <c r="U29" i="82" s="1"/>
  <c r="Q29" i="82"/>
  <c r="S28" i="82"/>
  <c r="Q28" i="82"/>
  <c r="U28" i="82" s="1"/>
  <c r="S27" i="82"/>
  <c r="Q27" i="82"/>
  <c r="U27" i="82" s="1"/>
  <c r="U26" i="82"/>
  <c r="S26" i="82"/>
  <c r="Q26" i="82"/>
  <c r="S25" i="82"/>
  <c r="U25" i="82" s="1"/>
  <c r="Q25" i="82"/>
  <c r="S24" i="82"/>
  <c r="Q24" i="82"/>
  <c r="U24" i="82" s="1"/>
  <c r="S23" i="82"/>
  <c r="Q23" i="82"/>
  <c r="U23" i="82" s="1"/>
  <c r="U22" i="82"/>
  <c r="S22" i="82"/>
  <c r="Q22" i="82"/>
  <c r="S21" i="82"/>
  <c r="U21" i="82" s="1"/>
  <c r="Q21" i="82"/>
  <c r="S20" i="82"/>
  <c r="Q20" i="82"/>
  <c r="U20" i="82" s="1"/>
  <c r="S19" i="82"/>
  <c r="S35" i="82" s="1"/>
  <c r="Q19" i="82"/>
  <c r="Q35" i="82" s="1"/>
  <c r="AE296" i="81"/>
  <c r="AD296" i="81"/>
  <c r="O35" i="81"/>
  <c r="N35" i="81"/>
  <c r="L35" i="81"/>
  <c r="K35" i="81"/>
  <c r="J35" i="81"/>
  <c r="H35" i="81"/>
  <c r="G35" i="81"/>
  <c r="S33" i="81"/>
  <c r="Q33" i="81"/>
  <c r="U33" i="81" s="1"/>
  <c r="S32" i="81"/>
  <c r="Q32" i="81"/>
  <c r="U32" i="81" s="1"/>
  <c r="S31" i="81"/>
  <c r="Q31" i="81"/>
  <c r="U31" i="81" s="1"/>
  <c r="S30" i="81"/>
  <c r="Q30" i="81"/>
  <c r="U30" i="81" s="1"/>
  <c r="S29" i="81"/>
  <c r="U29" i="81" s="1"/>
  <c r="Q29" i="81"/>
  <c r="S28" i="81"/>
  <c r="Q28" i="81"/>
  <c r="U28" i="81" s="1"/>
  <c r="S27" i="81"/>
  <c r="Q27" i="81"/>
  <c r="U27" i="81" s="1"/>
  <c r="U26" i="81"/>
  <c r="S26" i="81"/>
  <c r="Q26" i="81"/>
  <c r="S25" i="81"/>
  <c r="Q25" i="81"/>
  <c r="U25" i="81" s="1"/>
  <c r="S24" i="81"/>
  <c r="Q24" i="81"/>
  <c r="U24" i="81" s="1"/>
  <c r="S23" i="81"/>
  <c r="Q23" i="81"/>
  <c r="U23" i="81" s="1"/>
  <c r="S22" i="81"/>
  <c r="Q22" i="81"/>
  <c r="U22" i="81" s="1"/>
  <c r="S21" i="81"/>
  <c r="U21" i="81" s="1"/>
  <c r="Q21" i="81"/>
  <c r="S20" i="81"/>
  <c r="Q20" i="81"/>
  <c r="U20" i="81" s="1"/>
  <c r="S19" i="81"/>
  <c r="S35" i="81" s="1"/>
  <c r="Q19" i="81"/>
  <c r="Q35" i="81" s="1"/>
  <c r="AE296" i="80"/>
  <c r="AD296" i="80"/>
  <c r="O35" i="80"/>
  <c r="N35" i="80"/>
  <c r="L35" i="80"/>
  <c r="K35" i="80"/>
  <c r="J35" i="80"/>
  <c r="H35" i="80"/>
  <c r="G35" i="80"/>
  <c r="S33" i="80"/>
  <c r="U33" i="80" s="1"/>
  <c r="Q33" i="80"/>
  <c r="S32" i="80"/>
  <c r="Q32" i="80"/>
  <c r="U32" i="80" s="1"/>
  <c r="S31" i="80"/>
  <c r="Q31" i="80"/>
  <c r="U31" i="80" s="1"/>
  <c r="U30" i="80"/>
  <c r="S30" i="80"/>
  <c r="Q30" i="80"/>
  <c r="S29" i="80"/>
  <c r="U29" i="80" s="1"/>
  <c r="Q29" i="80"/>
  <c r="S28" i="80"/>
  <c r="Q28" i="80"/>
  <c r="U28" i="80" s="1"/>
  <c r="S27" i="80"/>
  <c r="Q27" i="80"/>
  <c r="U27" i="80" s="1"/>
  <c r="U26" i="80"/>
  <c r="S26" i="80"/>
  <c r="Q26" i="80"/>
  <c r="S25" i="80"/>
  <c r="U25" i="80" s="1"/>
  <c r="Q25" i="80"/>
  <c r="S24" i="80"/>
  <c r="Q24" i="80"/>
  <c r="U24" i="80" s="1"/>
  <c r="S23" i="80"/>
  <c r="Q23" i="80"/>
  <c r="U23" i="80" s="1"/>
  <c r="U22" i="80"/>
  <c r="S22" i="80"/>
  <c r="Q22" i="80"/>
  <c r="S21" i="80"/>
  <c r="U21" i="80" s="1"/>
  <c r="Q21" i="80"/>
  <c r="S20" i="80"/>
  <c r="Q20" i="80"/>
  <c r="U20" i="80" s="1"/>
  <c r="S19" i="80"/>
  <c r="S35" i="80" s="1"/>
  <c r="Q19" i="80"/>
  <c r="Q35" i="80" s="1"/>
  <c r="AE296" i="79"/>
  <c r="AD296" i="79"/>
  <c r="O35" i="79"/>
  <c r="N35" i="79"/>
  <c r="L35" i="79"/>
  <c r="K35" i="79"/>
  <c r="J35" i="79"/>
  <c r="H35" i="79"/>
  <c r="G35" i="79"/>
  <c r="U33" i="79"/>
  <c r="S33" i="79"/>
  <c r="Q33" i="79"/>
  <c r="S32" i="79"/>
  <c r="Q32" i="79"/>
  <c r="U32" i="79" s="1"/>
  <c r="S31" i="79"/>
  <c r="Q31" i="79"/>
  <c r="U31" i="79" s="1"/>
  <c r="S30" i="79"/>
  <c r="Q30" i="79"/>
  <c r="U30" i="79" s="1"/>
  <c r="S29" i="79"/>
  <c r="Q29" i="79"/>
  <c r="U29" i="79" s="1"/>
  <c r="S28" i="79"/>
  <c r="Q28" i="79"/>
  <c r="U28" i="79" s="1"/>
  <c r="S27" i="79"/>
  <c r="Q27" i="79"/>
  <c r="U27" i="79" s="1"/>
  <c r="S26" i="79"/>
  <c r="Q26" i="79"/>
  <c r="U26" i="79" s="1"/>
  <c r="S25" i="79"/>
  <c r="U25" i="79" s="1"/>
  <c r="Q25" i="79"/>
  <c r="S24" i="79"/>
  <c r="Q24" i="79"/>
  <c r="U24" i="79" s="1"/>
  <c r="S23" i="79"/>
  <c r="Q23" i="79"/>
  <c r="U23" i="79" s="1"/>
  <c r="U22" i="79"/>
  <c r="S22" i="79"/>
  <c r="Q22" i="79"/>
  <c r="S21" i="79"/>
  <c r="Q21" i="79"/>
  <c r="U21" i="79" s="1"/>
  <c r="S20" i="79"/>
  <c r="Q20" i="79"/>
  <c r="U20" i="79" s="1"/>
  <c r="S19" i="79"/>
  <c r="S35" i="79" s="1"/>
  <c r="Q19" i="79"/>
  <c r="Q35" i="79" s="1"/>
  <c r="AE296" i="69"/>
  <c r="AD296" i="69"/>
  <c r="O35" i="69"/>
  <c r="N35" i="69"/>
  <c r="L35" i="69"/>
  <c r="K35" i="69"/>
  <c r="J35" i="69"/>
  <c r="H35" i="69"/>
  <c r="G35" i="69"/>
  <c r="S33" i="69"/>
  <c r="Q33" i="69"/>
  <c r="U33" i="69" s="1"/>
  <c r="S32" i="69"/>
  <c r="Q32" i="69"/>
  <c r="U32" i="69" s="1"/>
  <c r="S31" i="69"/>
  <c r="Q31" i="69"/>
  <c r="U31" i="69" s="1"/>
  <c r="S30" i="69"/>
  <c r="Q30" i="69"/>
  <c r="U30" i="69" s="1"/>
  <c r="S29" i="69"/>
  <c r="Q29" i="69"/>
  <c r="U29" i="69" s="1"/>
  <c r="U28" i="69"/>
  <c r="S28" i="69"/>
  <c r="Q28" i="69"/>
  <c r="S27" i="69"/>
  <c r="Q27" i="69"/>
  <c r="U27" i="69" s="1"/>
  <c r="S26" i="69"/>
  <c r="Q26" i="69"/>
  <c r="U26" i="69" s="1"/>
  <c r="S25" i="69"/>
  <c r="Q25" i="69"/>
  <c r="U25" i="69" s="1"/>
  <c r="S24" i="69"/>
  <c r="Q24" i="69"/>
  <c r="U24" i="69" s="1"/>
  <c r="S23" i="69"/>
  <c r="Q23" i="69"/>
  <c r="U23" i="69" s="1"/>
  <c r="S22" i="69"/>
  <c r="Q22" i="69"/>
  <c r="U22" i="69" s="1"/>
  <c r="S21" i="69"/>
  <c r="Q21" i="69"/>
  <c r="U21" i="69" s="1"/>
  <c r="S20" i="69"/>
  <c r="Q20" i="69"/>
  <c r="U20" i="69" s="1"/>
  <c r="S19" i="69"/>
  <c r="U19" i="69" s="1"/>
  <c r="Q19" i="69"/>
  <c r="U19" i="82" l="1"/>
  <c r="U35" i="82" s="1"/>
  <c r="U19" i="81"/>
  <c r="U35" i="81" s="1"/>
  <c r="U19" i="80"/>
  <c r="U35" i="80" s="1"/>
  <c r="U19" i="79"/>
  <c r="U35" i="79" s="1"/>
  <c r="U35" i="69"/>
  <c r="Q35" i="69"/>
  <c r="S35" i="69"/>
  <c r="L11" i="3" l="1"/>
  <c r="F11" i="3" s="1"/>
  <c r="F12" i="3" s="1"/>
  <c r="G12" i="3" s="1"/>
  <c r="L12" i="3" s="1"/>
  <c r="L8" i="3"/>
  <c r="F8" i="3" s="1"/>
  <c r="F9" i="3" s="1"/>
  <c r="G9" i="3" s="1"/>
  <c r="L9" i="3" s="1"/>
  <c r="L5" i="3"/>
  <c r="L2" i="3"/>
  <c r="F2" i="3" l="1"/>
  <c r="F5" i="3"/>
  <c r="F6" i="3" s="1"/>
  <c r="K9" i="3"/>
  <c r="I9" i="3"/>
  <c r="K12" i="3"/>
  <c r="I12" i="3"/>
  <c r="H5" i="2"/>
  <c r="E29" i="2"/>
  <c r="C29" i="2"/>
  <c r="C30" i="2" s="1"/>
  <c r="D30" i="2" s="1"/>
  <c r="E30" i="2" s="1"/>
  <c r="E26" i="2"/>
  <c r="C26" i="2"/>
  <c r="C27" i="2" s="1"/>
  <c r="D27" i="2" s="1"/>
  <c r="E27" i="2" s="1"/>
  <c r="E24" i="2"/>
  <c r="C24" i="2"/>
  <c r="C25" i="2" s="1"/>
  <c r="D25" i="2" s="1"/>
  <c r="E25" i="2" s="1"/>
  <c r="E20" i="2"/>
  <c r="C20" i="2"/>
  <c r="C21" i="2" s="1"/>
  <c r="D21" i="2" s="1"/>
  <c r="E21" i="2" s="1"/>
  <c r="E18" i="2"/>
  <c r="C18" i="2"/>
  <c r="C19" i="2" s="1"/>
  <c r="D19" i="2" s="1"/>
  <c r="E19" i="2" s="1"/>
  <c r="E15" i="2"/>
  <c r="C15" i="2"/>
  <c r="C16" i="2" s="1"/>
  <c r="D16" i="2" s="1"/>
  <c r="E16" i="2" s="1"/>
  <c r="E13" i="2"/>
  <c r="C13" i="2"/>
  <c r="C14" i="2" s="1"/>
  <c r="D14" i="2" s="1"/>
  <c r="E14" i="2" s="1"/>
  <c r="E10" i="2"/>
  <c r="C10" i="2"/>
  <c r="C11" i="2" s="1"/>
  <c r="D11" i="2" s="1"/>
  <c r="E11" i="2" s="1"/>
  <c r="E7" i="2"/>
  <c r="C7" i="2"/>
  <c r="C8" i="2" s="1"/>
  <c r="D8" i="2" s="1"/>
  <c r="E8" i="2" s="1"/>
  <c r="E4" i="2"/>
  <c r="C4" i="2"/>
  <c r="C5" i="2" s="1"/>
  <c r="D5" i="2" s="1"/>
  <c r="E5" i="2" s="1"/>
  <c r="G6" i="3" l="1"/>
  <c r="L6" i="3" s="1"/>
  <c r="I6" i="3" s="1"/>
  <c r="F3" i="3"/>
  <c r="G3" i="3" s="1"/>
  <c r="L3" i="3" s="1"/>
  <c r="J5" i="2"/>
  <c r="J8" i="2"/>
  <c r="H8" i="2"/>
  <c r="H11" i="2"/>
  <c r="J11" i="2"/>
  <c r="H16" i="2"/>
  <c r="J16" i="2"/>
  <c r="J19" i="2"/>
  <c r="H19" i="2"/>
  <c r="J21" i="2"/>
  <c r="H21" i="2"/>
  <c r="J25" i="2"/>
  <c r="H25" i="2"/>
  <c r="J14" i="2"/>
  <c r="H14" i="2"/>
  <c r="J30" i="2"/>
  <c r="H30" i="2"/>
  <c r="J27" i="2"/>
  <c r="H27" i="2"/>
  <c r="K6" i="3" l="1"/>
  <c r="K3" i="3"/>
  <c r="I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96" authorId="0" shapeId="0" xr:uid="{D37C6E59-F0F9-42C2-BAAB-3575E6BD7627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96" authorId="0" shapeId="0" xr:uid="{2A72D3F5-1CBE-4D53-9AA9-AA8EE2564D77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96" authorId="0" shapeId="0" xr:uid="{89855A38-3ECE-4A7F-A004-1030581F438C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96" authorId="0" shapeId="0" xr:uid="{AF721073-5432-4ABF-B8B6-2A68D283B230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Steven Montiel</author>
  </authors>
  <commentList>
    <comment ref="T296" authorId="0" shapeId="0" xr:uid="{D3931EAB-C461-4EEE-B5ED-4FF621ED4A96}">
      <text>
        <r>
          <rPr>
            <b/>
            <sz val="9"/>
            <color indexed="81"/>
            <rFont val="Tahoma"/>
            <family val="2"/>
          </rPr>
          <t>Steven Montiel:</t>
        </r>
        <r>
          <rPr>
            <sz val="9"/>
            <color indexed="81"/>
            <rFont val="Tahoma"/>
            <family val="2"/>
          </rPr>
          <t xml:space="preserve">
move funds to Rio BravoA301001 and delete in database</t>
        </r>
      </text>
    </comment>
  </commentList>
</comments>
</file>

<file path=xl/sharedStrings.xml><?xml version="1.0" encoding="utf-8"?>
<sst xmlns="http://schemas.openxmlformats.org/spreadsheetml/2006/main" count="430" uniqueCount="174">
  <si>
    <t>FFY</t>
  </si>
  <si>
    <t>Funding Category</t>
  </si>
  <si>
    <t>...</t>
  </si>
  <si>
    <t>Y</t>
  </si>
  <si>
    <t>Misc</t>
  </si>
  <si>
    <t>NMDOT D-3</t>
  </si>
  <si>
    <t>18</t>
  </si>
  <si>
    <t>District 3 Wide Projects T.B.D.</t>
  </si>
  <si>
    <t>Provide planning, engineering, &amp; design services on an on-call basis.</t>
  </si>
  <si>
    <t>A302212</t>
  </si>
  <si>
    <t>District 3 On-Call Planning &amp; Design Support (FFY 2025)</t>
  </si>
  <si>
    <t>Match Ratio Calculator</t>
  </si>
  <si>
    <t>Fund Source</t>
  </si>
  <si>
    <t>Amount WITH Match</t>
  </si>
  <si>
    <t>TOTAL WITH MATCH             (Enter if total is Known)</t>
  </si>
  <si>
    <t>% Federal Share</t>
  </si>
  <si>
    <t>Rev. Multiplier</t>
  </si>
  <si>
    <t>FEDERAL AMOUNT          (Enter If only Fed Amt is known)</t>
  </si>
  <si>
    <t>% Match</t>
  </si>
  <si>
    <t>MATCH AMOUNT  (State or Local)</t>
  </si>
  <si>
    <t>CMAQ, NHPP, STP-U, STP-Flex,</t>
  </si>
  <si>
    <t>STP-Sm Urb, STP-Rural &amp; TAP</t>
  </si>
  <si>
    <t>(also old EB &amp; NHS)</t>
  </si>
  <si>
    <r>
      <t>HSIP</t>
    </r>
    <r>
      <rPr>
        <sz val="8"/>
        <rFont val="Arial"/>
        <family val="2"/>
      </rPr>
      <t xml:space="preserve"> &amp; Both STP + NHPP on</t>
    </r>
  </si>
  <si>
    <t xml:space="preserve">            Interstates for non-SOV lanes</t>
  </si>
  <si>
    <t>(also old IM &amp; NHS)</t>
  </si>
  <si>
    <t>SPR &amp; HPP (sometimes ratio varies)</t>
  </si>
  <si>
    <t>(Pre-2013 BRR, Scenic Bywy,</t>
  </si>
  <si>
    <t>Borders &amp; Corr.,  Rec. Trails, TCSP)</t>
  </si>
  <si>
    <t>Sect 130 RR Crossing</t>
  </si>
  <si>
    <t>Old STP-E under SAFETEA-LU</t>
  </si>
  <si>
    <t>FTA Fund Sources</t>
  </si>
  <si>
    <t>FTA 5307 &amp; 5309 but ONLY</t>
  </si>
  <si>
    <t>for bus &amp; vehicle purchases</t>
  </si>
  <si>
    <t>FTA 5307 &amp; 5309</t>
  </si>
  <si>
    <t>(for all other purposes)</t>
  </si>
  <si>
    <t>FTA 5308, FTA 5337, FTA 5339</t>
  </si>
  <si>
    <t>FTA 5311 Admin &amp; Capital</t>
  </si>
  <si>
    <t>FTA 5311 Operating ONLY</t>
  </si>
  <si>
    <t>FTA 5311(c) Tribal Transit</t>
  </si>
  <si>
    <t>FLHP (Federal Lands Highway Program) and Miscellaneous Fund Sources</t>
  </si>
  <si>
    <t>FLHP (Federal Lands Hwys Prog.)</t>
  </si>
  <si>
    <r>
      <t>TTP</t>
    </r>
    <r>
      <rPr>
        <sz val="8"/>
        <rFont val="Arial"/>
        <family val="2"/>
      </rPr>
      <t xml:space="preserve"> (old IRR) </t>
    </r>
    <r>
      <rPr>
        <sz val="8"/>
        <rFont val="Arial"/>
        <family val="2"/>
      </rPr>
      <t>DAR-FH-PR-FL-WRR</t>
    </r>
  </si>
  <si>
    <t>HUD, TIGER, STP-Disc, WIPP/DOE</t>
  </si>
  <si>
    <t>match ratio varies check grant or legislation for match % or actual match amount</t>
  </si>
  <si>
    <t>Lead Agency:</t>
  </si>
  <si>
    <t>Proposed Terminus From:</t>
  </si>
  <si>
    <t>Proposed Terminus To:</t>
  </si>
  <si>
    <t>Type "NEW" if it's a new project. The MPO will asign the CN</t>
  </si>
  <si>
    <t>Agency Contact:</t>
  </si>
  <si>
    <t>Email:</t>
  </si>
  <si>
    <t>Ph Number:</t>
  </si>
  <si>
    <t>Route Name:</t>
  </si>
  <si>
    <t>Bike/Ped</t>
  </si>
  <si>
    <t>Capacity Project (Additional lanes/New Facility)</t>
  </si>
  <si>
    <t>Highway/Bridge Preservation</t>
  </si>
  <si>
    <t>Intelligent Transportation Systems/Transp. System Management</t>
  </si>
  <si>
    <t>Travel Demand Management</t>
  </si>
  <si>
    <t>Transit</t>
  </si>
  <si>
    <t>Other</t>
  </si>
  <si>
    <t>Specify other:</t>
  </si>
  <si>
    <t>Basic Project Information</t>
  </si>
  <si>
    <t>Financial Information</t>
  </si>
  <si>
    <t xml:space="preserve">Control Number: </t>
  </si>
  <si>
    <r>
      <rPr>
        <b/>
        <sz val="16"/>
        <color theme="0"/>
        <rFont val="Aptos"/>
        <family val="2"/>
      </rPr>
      <t xml:space="preserve">Revision narrative - Explain the type of revision and the reason for the TIP revision request. </t>
    </r>
    <r>
      <rPr>
        <b/>
        <sz val="11"/>
        <color theme="0"/>
        <rFont val="Aptos"/>
        <family val="2"/>
      </rPr>
      <t xml:space="preserve">
(e.g., New, Delete, Delay, or Advance Project. Additional funds, reducing funds, changing FFY, work type change. Project phasing, etc.)</t>
    </r>
  </si>
  <si>
    <r>
      <t xml:space="preserve">NOTES/Supplemental Information – 
</t>
    </r>
    <r>
      <rPr>
        <b/>
        <sz val="11"/>
        <color theme="0"/>
        <rFont val="Aptos"/>
        <family val="2"/>
      </rPr>
      <t>(Add any additional information you would like us to know regarding your revision request)</t>
    </r>
  </si>
  <si>
    <t>Federal Share</t>
  </si>
  <si>
    <t>Match</t>
  </si>
  <si>
    <t>FORMAL AMENDMENT</t>
  </si>
  <si>
    <t xml:space="preserve">MRMPO Notes – </t>
  </si>
  <si>
    <t>TOTALS</t>
  </si>
  <si>
    <t xml:space="preserve">If you prefer, you can send the Revision Narrative as an email message when you send this form.
</t>
  </si>
  <si>
    <t>Administrative Modification</t>
  </si>
  <si>
    <t>Technical Correction</t>
  </si>
  <si>
    <r>
      <t xml:space="preserve">Project Type </t>
    </r>
    <r>
      <rPr>
        <b/>
        <sz val="9"/>
        <rFont val="Calibri"/>
        <family val="2"/>
        <scheme val="minor"/>
      </rPr>
      <t>(Drop down list)</t>
    </r>
    <r>
      <rPr>
        <b/>
        <sz val="11"/>
        <rFont val="Calibri"/>
        <family val="2"/>
        <scheme val="minor"/>
      </rPr>
      <t>:</t>
    </r>
  </si>
  <si>
    <t>Total Funds after changes</t>
  </si>
  <si>
    <t xml:space="preserve">New/Proposed Total Funds
</t>
  </si>
  <si>
    <t>Existing Total Funds</t>
  </si>
  <si>
    <t>New/Proposed Local
Funds</t>
  </si>
  <si>
    <t>Existing Local Funds</t>
  </si>
  <si>
    <t>New/Proposed State
Funds</t>
  </si>
  <si>
    <t>Existing State Funds</t>
  </si>
  <si>
    <t>New/Proposed Federal
Funds</t>
  </si>
  <si>
    <t>Existing Federal Funds</t>
  </si>
  <si>
    <r>
      <t xml:space="preserve">PHASE
</t>
    </r>
    <r>
      <rPr>
        <b/>
        <sz val="8"/>
        <rFont val="Calibri"/>
        <family val="2"/>
        <scheme val="minor"/>
      </rPr>
      <t>(PE, ROW, CON, CE, UT)</t>
    </r>
  </si>
  <si>
    <t>WORK TYPE #code</t>
  </si>
  <si>
    <t>Debt Service</t>
  </si>
  <si>
    <t>45</t>
  </si>
  <si>
    <t>Other &amp; SRTS</t>
  </si>
  <si>
    <t>44</t>
  </si>
  <si>
    <t>Utilities</t>
  </si>
  <si>
    <t>43</t>
  </si>
  <si>
    <t>Training</t>
  </si>
  <si>
    <t>42</t>
  </si>
  <si>
    <t>Youth Conserv Service</t>
  </si>
  <si>
    <t>41</t>
  </si>
  <si>
    <t>Special Bridge</t>
  </si>
  <si>
    <t>40</t>
  </si>
  <si>
    <t>Estab Transp Museum</t>
  </si>
  <si>
    <t>39</t>
  </si>
  <si>
    <t>Safety Educ for Ped/Bike</t>
  </si>
  <si>
    <t>38</t>
  </si>
  <si>
    <t>Mitig Water Poll fr Hwy Runoff</t>
  </si>
  <si>
    <t>37</t>
  </si>
  <si>
    <t>Archaeol Planning</t>
  </si>
  <si>
    <t>36</t>
  </si>
  <si>
    <t>Control/Remov Outdoor Advert</t>
  </si>
  <si>
    <t>35</t>
  </si>
  <si>
    <t>Pres Aband RR Corr</t>
  </si>
  <si>
    <t>34</t>
  </si>
  <si>
    <t>Rehab/Oper Hist Transp Bldgs</t>
  </si>
  <si>
    <t>33</t>
  </si>
  <si>
    <t>Hist Pres</t>
  </si>
  <si>
    <t>32</t>
  </si>
  <si>
    <t>Landscaping/Beautif</t>
  </si>
  <si>
    <t>31</t>
  </si>
  <si>
    <t>Scenic/Hist Hwy Prog</t>
  </si>
  <si>
    <t>30</t>
  </si>
  <si>
    <t>Acquis Scenic/Hist Sites &amp; Easem</t>
  </si>
  <si>
    <t>29</t>
  </si>
  <si>
    <t>Ped &amp; Bike Facil</t>
  </si>
  <si>
    <t>28</t>
  </si>
  <si>
    <t>Admin</t>
  </si>
  <si>
    <t>27</t>
  </si>
  <si>
    <t>Veh Weight Enfor</t>
  </si>
  <si>
    <t>25</t>
  </si>
  <si>
    <t>Traff Mgmt Engr &amp; HOV</t>
  </si>
  <si>
    <t>24</t>
  </si>
  <si>
    <t>23</t>
  </si>
  <si>
    <t>RR-Hwy Xing</t>
  </si>
  <si>
    <t>22</t>
  </si>
  <si>
    <t>Safety</t>
  </si>
  <si>
    <t>21</t>
  </si>
  <si>
    <t>Env Only</t>
  </si>
  <si>
    <t>20</t>
  </si>
  <si>
    <t>Research</t>
  </si>
  <si>
    <t>19</t>
  </si>
  <si>
    <t>Planning</t>
  </si>
  <si>
    <t>Constr Engr/Mgmt</t>
  </si>
  <si>
    <t>17</t>
  </si>
  <si>
    <t>ROW</t>
  </si>
  <si>
    <t>16</t>
  </si>
  <si>
    <t>PE</t>
  </si>
  <si>
    <t>15</t>
  </si>
  <si>
    <t>Brg Rehab-No Add Cap</t>
  </si>
  <si>
    <t>14</t>
  </si>
  <si>
    <t>Brg Rehab-Add Cap</t>
  </si>
  <si>
    <t>13</t>
  </si>
  <si>
    <t>Brg Repl-No Add Cap</t>
  </si>
  <si>
    <t>11</t>
  </si>
  <si>
    <t>Brg Repl-Add Cap</t>
  </si>
  <si>
    <t>10</t>
  </si>
  <si>
    <t>Brg-New Constr</t>
  </si>
  <si>
    <t>08</t>
  </si>
  <si>
    <t>4R Main-Reloc</t>
  </si>
  <si>
    <t>07</t>
  </si>
  <si>
    <t>4R Maint-Restor &amp; Rehab</t>
  </si>
  <si>
    <t>06</t>
  </si>
  <si>
    <t>4R Maint-Resurf</t>
  </si>
  <si>
    <t>05</t>
  </si>
  <si>
    <t>Reconst-No Add Cap</t>
  </si>
  <si>
    <t>04</t>
  </si>
  <si>
    <t>Reconst-Add Cap</t>
  </si>
  <si>
    <t>03</t>
  </si>
  <si>
    <t>02</t>
  </si>
  <si>
    <t>New Constr</t>
  </si>
  <si>
    <t>01</t>
  </si>
  <si>
    <t>unassigned</t>
  </si>
  <si>
    <t>00</t>
  </si>
  <si>
    <t>WORKTYPE</t>
  </si>
  <si>
    <t>WORK TYPE DESCRIPTION</t>
  </si>
  <si>
    <r>
      <t xml:space="preserve">NEW PROJECT PROPOSAL FOR MTP 2045 LISTING
</t>
    </r>
    <r>
      <rPr>
        <b/>
        <sz val="14"/>
        <color rgb="FFC00000"/>
        <rFont val="Calibri"/>
        <family val="2"/>
        <scheme val="minor"/>
      </rPr>
      <t>Deadline: Friday, August 30, 2024</t>
    </r>
  </si>
  <si>
    <t xml:space="preserve">Proposed Project Title : </t>
  </si>
  <si>
    <t>Proposed Project Description: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</si>
</sst>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&quot;$&quot;#,##0"/>
    <numFmt numFmtId="167" formatCode="0.0000"/>
    <numFmt numFmtId="168" formatCode="0.0000000"/>
    <numFmt numFmtId="169" formatCode="0.000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sz val="8"/>
      <color indexed="22"/>
      <name val="Arial"/>
      <family val="2"/>
    </font>
    <font>
      <sz val="8"/>
      <color indexed="12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  <scheme val="minor"/>
    </font>
    <font>
      <b/>
      <sz val="22"/>
      <color theme="3" tint="-0.249977111117893"/>
      <name val="Calibri"/>
      <family val="2"/>
      <scheme val="minor"/>
    </font>
    <font>
      <b/>
      <sz val="16"/>
      <color theme="0"/>
      <name val="Aptos"/>
      <family val="2"/>
    </font>
    <font>
      <b/>
      <sz val="11"/>
      <color theme="0"/>
      <name val="Aptos"/>
      <family val="2"/>
    </font>
    <font>
      <b/>
      <sz val="11"/>
      <color theme="3" tint="-0.249977111117893"/>
      <name val="Calibri"/>
      <family val="2"/>
      <scheme val="minor"/>
    </font>
    <font>
      <b/>
      <sz val="16"/>
      <name val="Webdings"/>
      <family val="1"/>
      <charset val="2"/>
    </font>
    <font>
      <b/>
      <sz val="11"/>
      <name val="Webdings"/>
      <family val="1"/>
      <charset val="2"/>
    </font>
    <font>
      <b/>
      <sz val="11"/>
      <color rgb="FF00206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rgb="FF9FD9D9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800080"/>
      <name val="Calibri"/>
      <family val="2"/>
      <scheme val="minor"/>
    </font>
    <font>
      <b/>
      <sz val="11"/>
      <color rgb="FF800080"/>
      <name val="Webdings"/>
      <family val="1"/>
      <charset val="2"/>
    </font>
    <font>
      <b/>
      <sz val="10"/>
      <color rgb="FF800080"/>
      <name val="Calibri"/>
      <family val="2"/>
      <scheme val="minor"/>
    </font>
    <font>
      <b/>
      <i/>
      <sz val="11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rgb="FF80008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8"/>
      <color theme="1" tint="0.3499862666707357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FD9D9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-0.499984740745262"/>
        <bgColor indexed="64"/>
      </patternFill>
    </fill>
  </fills>
  <borders count="7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10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1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10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hair">
        <color auto="1"/>
      </bottom>
      <diagonal/>
    </border>
    <border>
      <left style="thick">
        <color theme="7" tint="-0.24994659260841701"/>
      </left>
      <right style="thick">
        <color theme="7" tint="-0.24994659260841701"/>
      </right>
      <top style="hair">
        <color auto="1"/>
      </top>
      <bottom style="hair">
        <color auto="1"/>
      </bottom>
      <diagonal/>
    </border>
    <border>
      <left style="thick">
        <color theme="7" tint="-0.24994659260841701"/>
      </left>
      <right style="thick">
        <color theme="7" tint="-0.24994659260841701"/>
      </right>
      <top style="hair">
        <color auto="1"/>
      </top>
      <bottom style="thick">
        <color theme="7" tint="-0.24994659260841701"/>
      </bottom>
      <diagonal/>
    </border>
    <border>
      <left style="thick">
        <color theme="7" tint="-0.24994659260841701"/>
      </left>
      <right/>
      <top style="hair">
        <color auto="1"/>
      </top>
      <bottom style="hair">
        <color auto="1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 style="hair">
        <color auto="1"/>
      </bottom>
      <diagonal/>
    </border>
    <border>
      <left/>
      <right style="thick">
        <color theme="7" tint="-0.24994659260841701"/>
      </right>
      <top style="thick">
        <color theme="7" tint="-0.24994659260841701"/>
      </top>
      <bottom style="hair">
        <color auto="1"/>
      </bottom>
      <diagonal/>
    </border>
    <border>
      <left/>
      <right style="thick">
        <color theme="7" tint="-0.24994659260841701"/>
      </right>
      <top style="hair">
        <color auto="1"/>
      </top>
      <bottom style="hair">
        <color auto="1"/>
      </bottom>
      <diagonal/>
    </border>
    <border>
      <left style="thick">
        <color theme="7" tint="-0.24994659260841701"/>
      </left>
      <right/>
      <top style="hair">
        <color auto="1"/>
      </top>
      <bottom style="thick">
        <color theme="7" tint="-0.24994659260841701"/>
      </bottom>
      <diagonal/>
    </border>
    <border>
      <left/>
      <right style="thick">
        <color theme="7" tint="-0.24994659260841701"/>
      </right>
      <top style="hair">
        <color auto="1"/>
      </top>
      <bottom style="thick">
        <color theme="7" tint="-0.24994659260841701"/>
      </bottom>
      <diagonal/>
    </border>
    <border>
      <left style="thick">
        <color rgb="FF44A9AA"/>
      </left>
      <right/>
      <top style="thick">
        <color rgb="FF44A9AA"/>
      </top>
      <bottom/>
      <diagonal/>
    </border>
    <border>
      <left/>
      <right/>
      <top style="thick">
        <color rgb="FF44A9AA"/>
      </top>
      <bottom/>
      <diagonal/>
    </border>
    <border>
      <left/>
      <right style="thick">
        <color rgb="FF44A9AA"/>
      </right>
      <top style="thick">
        <color rgb="FF44A9AA"/>
      </top>
      <bottom/>
      <diagonal/>
    </border>
    <border>
      <left style="thick">
        <color rgb="FF44A9AA"/>
      </left>
      <right/>
      <top/>
      <bottom/>
      <diagonal/>
    </border>
    <border>
      <left/>
      <right style="thick">
        <color rgb="FF44A9AA"/>
      </right>
      <top/>
      <bottom/>
      <diagonal/>
    </border>
    <border>
      <left style="thick">
        <color rgb="FF44A9AA"/>
      </left>
      <right/>
      <top/>
      <bottom style="thick">
        <color rgb="FF44A9AA"/>
      </bottom>
      <diagonal/>
    </border>
    <border>
      <left/>
      <right/>
      <top/>
      <bottom style="thick">
        <color rgb="FF44A9AA"/>
      </bottom>
      <diagonal/>
    </border>
    <border>
      <left/>
      <right style="thick">
        <color rgb="FF44A9AA"/>
      </right>
      <top/>
      <bottom style="thick">
        <color rgb="FF44A9AA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ck">
        <color theme="7" tint="-0.24994659260841701"/>
      </right>
      <top style="hair">
        <color auto="1"/>
      </top>
      <bottom style="hair">
        <color auto="1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theme="7" tint="-0.24994659260841701"/>
      </left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/>
      <diagonal/>
    </border>
    <border>
      <left/>
      <right style="medium">
        <color theme="3" tint="-0.24994659260841701"/>
      </right>
      <top/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ck">
        <color theme="3" tint="-0.24994659260841701"/>
      </left>
      <right style="hair">
        <color indexed="64"/>
      </right>
      <top style="thick">
        <color theme="3" tint="-0.24994659260841701"/>
      </top>
      <bottom style="thick">
        <color theme="3" tint="-0.24994659260841701"/>
      </bottom>
      <diagonal/>
    </border>
    <border>
      <left style="hair">
        <color indexed="64"/>
      </left>
      <right style="thick">
        <color theme="3" tint="-0.24994659260841701"/>
      </right>
      <top style="thick">
        <color theme="3" tint="-0.24994659260841701"/>
      </top>
      <bottom style="thick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7" tint="-0.24994659260841701"/>
      </left>
      <right/>
      <top style="thick">
        <color theme="7" tint="-0.24994659260841701"/>
      </top>
      <bottom style="thick">
        <color theme="7" tint="-0.24994659260841701"/>
      </bottom>
      <diagonal/>
    </border>
    <border>
      <left/>
      <right style="thick">
        <color theme="7" tint="-0.24994659260841701"/>
      </right>
      <top style="thick">
        <color theme="7" tint="-0.24994659260841701"/>
      </top>
      <bottom style="thick">
        <color theme="7" tint="-0.24994659260841701"/>
      </bottom>
      <diagonal/>
    </border>
    <border>
      <left style="thick">
        <color theme="7" tint="-0.499984740745262"/>
      </left>
      <right style="thick">
        <color theme="7" tint="-0.499984740745262"/>
      </right>
      <top style="thick">
        <color theme="7" tint="-0.499984740745262"/>
      </top>
      <bottom style="thick">
        <color theme="7" tint="-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36" fillId="0" borderId="0" applyNumberFormat="0" applyFill="0" applyBorder="0" applyAlignment="0" applyProtection="0"/>
  </cellStyleXfs>
  <cellXfs count="260">
    <xf numFmtId="0" fontId="0" fillId="0" borderId="0" xfId="0"/>
    <xf numFmtId="0" fontId="8" fillId="0" borderId="0" xfId="2" applyFont="1" applyAlignment="1">
      <alignment vertical="center"/>
    </xf>
    <xf numFmtId="0" fontId="8" fillId="0" borderId="0" xfId="2" applyFont="1" applyAlignment="1">
      <alignment vertical="center" wrapText="1"/>
    </xf>
    <xf numFmtId="166" fontId="8" fillId="0" borderId="0" xfId="2" applyNumberFormat="1" applyFont="1" applyAlignment="1">
      <alignment vertical="center" wrapText="1"/>
    </xf>
    <xf numFmtId="8" fontId="8" fillId="0" borderId="0" xfId="2" applyNumberFormat="1" applyFont="1" applyAlignment="1">
      <alignment vertical="center"/>
    </xf>
    <xf numFmtId="10" fontId="8" fillId="0" borderId="0" xfId="2" applyNumberFormat="1" applyFont="1" applyAlignment="1">
      <alignment vertical="center"/>
    </xf>
    <xf numFmtId="167" fontId="8" fillId="0" borderId="0" xfId="2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7" fillId="0" borderId="0" xfId="2"/>
    <xf numFmtId="0" fontId="10" fillId="2" borderId="4" xfId="2" applyFont="1" applyFill="1" applyBorder="1" applyAlignment="1">
      <alignment vertical="center" wrapText="1"/>
    </xf>
    <xf numFmtId="166" fontId="10" fillId="2" borderId="5" xfId="2" applyNumberFormat="1" applyFont="1" applyFill="1" applyBorder="1" applyAlignment="1">
      <alignment horizontal="center" vertical="center" wrapText="1"/>
    </xf>
    <xf numFmtId="166" fontId="11" fillId="3" borderId="5" xfId="2" applyNumberFormat="1" applyFont="1" applyFill="1" applyBorder="1" applyAlignment="1">
      <alignment horizontal="center" vertical="center" wrapText="1"/>
    </xf>
    <xf numFmtId="8" fontId="10" fillId="2" borderId="5" xfId="2" applyNumberFormat="1" applyFont="1" applyFill="1" applyBorder="1" applyAlignment="1">
      <alignment horizontal="center" vertical="center" wrapText="1"/>
    </xf>
    <xf numFmtId="10" fontId="10" fillId="2" borderId="5" xfId="2" applyNumberFormat="1" applyFont="1" applyFill="1" applyBorder="1" applyAlignment="1">
      <alignment horizontal="center" vertical="center" wrapText="1"/>
    </xf>
    <xf numFmtId="167" fontId="10" fillId="2" borderId="5" xfId="2" applyNumberFormat="1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vertical="center" wrapText="1"/>
    </xf>
    <xf numFmtId="166" fontId="12" fillId="2" borderId="7" xfId="2" applyNumberFormat="1" applyFont="1" applyFill="1" applyBorder="1" applyAlignment="1">
      <alignment horizontal="right" vertical="center" wrapText="1"/>
    </xf>
    <xf numFmtId="166" fontId="13" fillId="0" borderId="8" xfId="2" applyNumberFormat="1" applyFont="1" applyBorder="1" applyAlignment="1" applyProtection="1">
      <alignment horizontal="right" vertical="center" wrapText="1"/>
      <protection locked="0"/>
    </xf>
    <xf numFmtId="8" fontId="8" fillId="2" borderId="9" xfId="2" applyNumberFormat="1" applyFont="1" applyFill="1" applyBorder="1" applyAlignment="1">
      <alignment vertical="center"/>
    </xf>
    <xf numFmtId="10" fontId="8" fillId="2" borderId="7" xfId="2" applyNumberFormat="1" applyFont="1" applyFill="1" applyBorder="1" applyAlignment="1">
      <alignment vertical="center"/>
    </xf>
    <xf numFmtId="168" fontId="14" fillId="2" borderId="10" xfId="2" applyNumberFormat="1" applyFont="1" applyFill="1" applyBorder="1" applyAlignment="1">
      <alignment vertical="center"/>
    </xf>
    <xf numFmtId="166" fontId="13" fillId="0" borderId="8" xfId="2" applyNumberFormat="1" applyFont="1" applyBorder="1" applyAlignment="1" applyProtection="1">
      <alignment vertical="center"/>
      <protection locked="0"/>
    </xf>
    <xf numFmtId="166" fontId="8" fillId="2" borderId="11" xfId="2" applyNumberFormat="1" applyFont="1" applyFill="1" applyBorder="1" applyAlignment="1">
      <alignment vertical="center"/>
    </xf>
    <xf numFmtId="0" fontId="10" fillId="4" borderId="12" xfId="2" applyFont="1" applyFill="1" applyBorder="1" applyAlignment="1">
      <alignment vertical="center" wrapText="1"/>
    </xf>
    <xf numFmtId="166" fontId="10" fillId="4" borderId="13" xfId="2" applyNumberFormat="1" applyFont="1" applyFill="1" applyBorder="1" applyAlignment="1">
      <alignment vertical="center" wrapText="1"/>
    </xf>
    <xf numFmtId="166" fontId="12" fillId="2" borderId="14" xfId="2" applyNumberFormat="1" applyFont="1" applyFill="1" applyBorder="1" applyAlignment="1">
      <alignment vertical="center" wrapText="1"/>
    </xf>
    <xf numFmtId="8" fontId="8" fillId="2" borderId="1" xfId="2" applyNumberFormat="1" applyFont="1" applyFill="1" applyBorder="1" applyAlignment="1">
      <alignment vertical="center"/>
    </xf>
    <xf numFmtId="10" fontId="10" fillId="2" borderId="1" xfId="2" applyNumberFormat="1" applyFont="1" applyFill="1" applyBorder="1" applyAlignment="1">
      <alignment vertical="center"/>
    </xf>
    <xf numFmtId="167" fontId="8" fillId="2" borderId="1" xfId="2" applyNumberFormat="1" applyFont="1" applyFill="1" applyBorder="1" applyAlignment="1">
      <alignment vertical="center"/>
    </xf>
    <xf numFmtId="166" fontId="15" fillId="4" borderId="15" xfId="2" applyNumberFormat="1" applyFont="1" applyFill="1" applyBorder="1" applyAlignment="1">
      <alignment vertical="center"/>
    </xf>
    <xf numFmtId="166" fontId="10" fillId="4" borderId="1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vertical="center" wrapText="1"/>
    </xf>
    <xf numFmtId="166" fontId="10" fillId="2" borderId="13" xfId="2" applyNumberFormat="1" applyFont="1" applyFill="1" applyBorder="1" applyAlignment="1">
      <alignment vertical="center" wrapText="1"/>
    </xf>
    <xf numFmtId="166" fontId="12" fillId="2" borderId="17" xfId="2" applyNumberFormat="1" applyFont="1" applyFill="1" applyBorder="1" applyAlignment="1">
      <alignment vertical="center" wrapText="1"/>
    </xf>
    <xf numFmtId="10" fontId="8" fillId="2" borderId="1" xfId="2" applyNumberFormat="1" applyFont="1" applyFill="1" applyBorder="1" applyAlignment="1">
      <alignment vertical="center"/>
    </xf>
    <xf numFmtId="166" fontId="15" fillId="2" borderId="1" xfId="2" applyNumberFormat="1" applyFont="1" applyFill="1" applyBorder="1" applyAlignment="1">
      <alignment vertical="center"/>
    </xf>
    <xf numFmtId="166" fontId="10" fillId="2" borderId="1" xfId="2" applyNumberFormat="1" applyFont="1" applyFill="1" applyBorder="1" applyAlignment="1">
      <alignment vertical="center"/>
    </xf>
    <xf numFmtId="0" fontId="10" fillId="5" borderId="6" xfId="2" applyFont="1" applyFill="1" applyBorder="1" applyAlignment="1">
      <alignment vertical="center" wrapText="1"/>
    </xf>
    <xf numFmtId="168" fontId="14" fillId="2" borderId="11" xfId="2" applyNumberFormat="1" applyFont="1" applyFill="1" applyBorder="1" applyAlignment="1">
      <alignment vertical="center"/>
    </xf>
    <xf numFmtId="0" fontId="8" fillId="5" borderId="12" xfId="2" applyFont="1" applyFill="1" applyBorder="1" applyAlignment="1">
      <alignment vertical="center" wrapText="1"/>
    </xf>
    <xf numFmtId="166" fontId="10" fillId="5" borderId="13" xfId="2" applyNumberFormat="1" applyFont="1" applyFill="1" applyBorder="1" applyAlignment="1">
      <alignment vertical="center" wrapText="1"/>
    </xf>
    <xf numFmtId="166" fontId="15" fillId="5" borderId="15" xfId="2" applyNumberFormat="1" applyFont="1" applyFill="1" applyBorder="1" applyAlignment="1">
      <alignment vertical="center"/>
    </xf>
    <xf numFmtId="166" fontId="10" fillId="5" borderId="1" xfId="2" applyNumberFormat="1" applyFont="1" applyFill="1" applyBorder="1" applyAlignment="1">
      <alignment vertical="center"/>
    </xf>
    <xf numFmtId="0" fontId="8" fillId="5" borderId="16" xfId="2" applyFont="1" applyFill="1" applyBorder="1" applyAlignment="1">
      <alignment vertical="center" wrapText="1"/>
    </xf>
    <xf numFmtId="0" fontId="10" fillId="6" borderId="6" xfId="2" applyFont="1" applyFill="1" applyBorder="1" applyAlignment="1">
      <alignment vertical="center" wrapText="1"/>
    </xf>
    <xf numFmtId="0" fontId="8" fillId="6" borderId="12" xfId="2" applyFont="1" applyFill="1" applyBorder="1" applyAlignment="1">
      <alignment vertical="center" wrapText="1"/>
    </xf>
    <xf numFmtId="166" fontId="10" fillId="6" borderId="13" xfId="2" applyNumberFormat="1" applyFont="1" applyFill="1" applyBorder="1" applyAlignment="1">
      <alignment vertical="center" wrapText="1"/>
    </xf>
    <xf numFmtId="166" fontId="15" fillId="6" borderId="15" xfId="2" applyNumberFormat="1" applyFont="1" applyFill="1" applyBorder="1" applyAlignment="1">
      <alignment vertical="center"/>
    </xf>
    <xf numFmtId="166" fontId="10" fillId="6" borderId="1" xfId="2" applyNumberFormat="1" applyFont="1" applyFill="1" applyBorder="1" applyAlignment="1">
      <alignment vertical="center"/>
    </xf>
    <xf numFmtId="0" fontId="8" fillId="6" borderId="16" xfId="2" applyFont="1" applyFill="1" applyBorder="1" applyAlignment="1">
      <alignment vertical="center" wrapText="1"/>
    </xf>
    <xf numFmtId="0" fontId="10" fillId="5" borderId="18" xfId="2" applyFont="1" applyFill="1" applyBorder="1" applyAlignment="1">
      <alignment vertical="center" wrapText="1"/>
    </xf>
    <xf numFmtId="166" fontId="12" fillId="2" borderId="19" xfId="2" applyNumberFormat="1" applyFont="1" applyFill="1" applyBorder="1" applyAlignment="1">
      <alignment vertical="center" wrapText="1"/>
    </xf>
    <xf numFmtId="0" fontId="8" fillId="7" borderId="6" xfId="2" applyFont="1" applyFill="1" applyBorder="1" applyAlignment="1">
      <alignment vertical="center" wrapText="1"/>
    </xf>
    <xf numFmtId="0" fontId="8" fillId="7" borderId="20" xfId="2" applyFont="1" applyFill="1" applyBorder="1" applyAlignment="1">
      <alignment vertical="center" wrapText="1"/>
    </xf>
    <xf numFmtId="166" fontId="10" fillId="7" borderId="21" xfId="2" applyNumberFormat="1" applyFont="1" applyFill="1" applyBorder="1" applyAlignment="1">
      <alignment vertical="center" wrapText="1"/>
    </xf>
    <xf numFmtId="8" fontId="8" fillId="2" borderId="22" xfId="2" applyNumberFormat="1" applyFont="1" applyFill="1" applyBorder="1" applyAlignment="1">
      <alignment vertical="center"/>
    </xf>
    <xf numFmtId="10" fontId="10" fillId="2" borderId="22" xfId="2" applyNumberFormat="1" applyFont="1" applyFill="1" applyBorder="1" applyAlignment="1">
      <alignment vertical="center"/>
    </xf>
    <xf numFmtId="167" fontId="8" fillId="2" borderId="22" xfId="2" applyNumberFormat="1" applyFont="1" applyFill="1" applyBorder="1" applyAlignment="1">
      <alignment vertical="center"/>
    </xf>
    <xf numFmtId="166" fontId="15" fillId="7" borderId="23" xfId="2" applyNumberFormat="1" applyFont="1" applyFill="1" applyBorder="1" applyAlignment="1">
      <alignment vertical="center"/>
    </xf>
    <xf numFmtId="166" fontId="10" fillId="7" borderId="22" xfId="2" applyNumberFormat="1" applyFont="1" applyFill="1" applyBorder="1" applyAlignment="1">
      <alignment vertical="center"/>
    </xf>
    <xf numFmtId="0" fontId="10" fillId="8" borderId="6" xfId="2" applyFont="1" applyFill="1" applyBorder="1" applyAlignment="1">
      <alignment vertical="center" wrapText="1"/>
    </xf>
    <xf numFmtId="168" fontId="14" fillId="2" borderId="27" xfId="2" applyNumberFormat="1" applyFont="1" applyFill="1" applyBorder="1" applyAlignment="1">
      <alignment vertical="center"/>
    </xf>
    <xf numFmtId="0" fontId="10" fillId="8" borderId="12" xfId="2" applyFont="1" applyFill="1" applyBorder="1" applyAlignment="1">
      <alignment vertical="center" wrapText="1"/>
    </xf>
    <xf numFmtId="166" fontId="10" fillId="8" borderId="13" xfId="2" applyNumberFormat="1" applyFont="1" applyFill="1" applyBorder="1" applyAlignment="1">
      <alignment vertical="center" wrapText="1"/>
    </xf>
    <xf numFmtId="167" fontId="8" fillId="2" borderId="15" xfId="2" applyNumberFormat="1" applyFont="1" applyFill="1" applyBorder="1" applyAlignment="1">
      <alignment vertical="center"/>
    </xf>
    <xf numFmtId="166" fontId="15" fillId="8" borderId="15" xfId="2" applyNumberFormat="1" applyFont="1" applyFill="1" applyBorder="1" applyAlignment="1">
      <alignment vertical="center"/>
    </xf>
    <xf numFmtId="166" fontId="10" fillId="8" borderId="1" xfId="2" applyNumberFormat="1" applyFont="1" applyFill="1" applyBorder="1" applyAlignment="1">
      <alignment vertical="center"/>
    </xf>
    <xf numFmtId="0" fontId="10" fillId="9" borderId="6" xfId="2" applyFont="1" applyFill="1" applyBorder="1" applyAlignment="1">
      <alignment vertical="center" wrapText="1"/>
    </xf>
    <xf numFmtId="0" fontId="10" fillId="9" borderId="12" xfId="2" applyFont="1" applyFill="1" applyBorder="1" applyAlignment="1">
      <alignment vertical="center" wrapText="1"/>
    </xf>
    <xf numFmtId="166" fontId="10" fillId="9" borderId="13" xfId="2" applyNumberFormat="1" applyFont="1" applyFill="1" applyBorder="1" applyAlignment="1">
      <alignment vertical="center" wrapText="1"/>
    </xf>
    <xf numFmtId="166" fontId="15" fillId="9" borderId="15" xfId="2" applyNumberFormat="1" applyFont="1" applyFill="1" applyBorder="1" applyAlignment="1">
      <alignment vertical="center"/>
    </xf>
    <xf numFmtId="166" fontId="10" fillId="9" borderId="1" xfId="2" applyNumberFormat="1" applyFont="1" applyFill="1" applyBorder="1" applyAlignment="1">
      <alignment vertical="center"/>
    </xf>
    <xf numFmtId="0" fontId="8" fillId="9" borderId="12" xfId="2" applyFont="1" applyFill="1" applyBorder="1" applyAlignment="1">
      <alignment vertical="center" wrapText="1"/>
    </xf>
    <xf numFmtId="166" fontId="8" fillId="2" borderId="28" xfId="2" applyNumberFormat="1" applyFont="1" applyFill="1" applyBorder="1" applyAlignment="1">
      <alignment vertical="center" wrapText="1"/>
    </xf>
    <xf numFmtId="0" fontId="10" fillId="9" borderId="16" xfId="2" applyFont="1" applyFill="1" applyBorder="1" applyAlignment="1">
      <alignment vertical="center" wrapText="1"/>
    </xf>
    <xf numFmtId="10" fontId="8" fillId="2" borderId="22" xfId="2" applyNumberFormat="1" applyFont="1" applyFill="1" applyBorder="1" applyAlignment="1">
      <alignment vertical="center"/>
    </xf>
    <xf numFmtId="166" fontId="15" fillId="2" borderId="22" xfId="2" applyNumberFormat="1" applyFont="1" applyFill="1" applyBorder="1" applyAlignment="1">
      <alignment vertical="center"/>
    </xf>
    <xf numFmtId="166" fontId="10" fillId="2" borderId="22" xfId="2" applyNumberFormat="1" applyFont="1" applyFill="1" applyBorder="1" applyAlignment="1">
      <alignment vertical="center"/>
    </xf>
    <xf numFmtId="169" fontId="14" fillId="2" borderId="11" xfId="2" applyNumberFormat="1" applyFont="1" applyFill="1" applyBorder="1" applyAlignment="1">
      <alignment vertical="center"/>
    </xf>
    <xf numFmtId="0" fontId="8" fillId="10" borderId="6" xfId="2" applyFont="1" applyFill="1" applyBorder="1" applyAlignment="1">
      <alignment vertical="center" wrapText="1"/>
    </xf>
    <xf numFmtId="0" fontId="10" fillId="10" borderId="12" xfId="2" applyFont="1" applyFill="1" applyBorder="1" applyAlignment="1">
      <alignment vertical="center" wrapText="1"/>
    </xf>
    <xf numFmtId="166" fontId="10" fillId="10" borderId="13" xfId="2" applyNumberFormat="1" applyFont="1" applyFill="1" applyBorder="1" applyAlignment="1">
      <alignment vertical="center" wrapText="1"/>
    </xf>
    <xf numFmtId="166" fontId="15" fillId="10" borderId="15" xfId="2" applyNumberFormat="1" applyFont="1" applyFill="1" applyBorder="1" applyAlignment="1">
      <alignment vertical="center"/>
    </xf>
    <xf numFmtId="166" fontId="10" fillId="10" borderId="1" xfId="2" applyNumberFormat="1" applyFont="1" applyFill="1" applyBorder="1" applyAlignment="1">
      <alignment vertical="center"/>
    </xf>
    <xf numFmtId="0" fontId="8" fillId="10" borderId="29" xfId="2" applyFont="1" applyFill="1" applyBorder="1" applyAlignment="1">
      <alignment vertical="center" wrapText="1"/>
    </xf>
    <xf numFmtId="166" fontId="29" fillId="0" borderId="56" xfId="2" applyNumberFormat="1" applyFont="1" applyBorder="1" applyAlignment="1" applyProtection="1">
      <alignment vertical="center"/>
      <protection locked="0"/>
    </xf>
    <xf numFmtId="166" fontId="26" fillId="0" borderId="57" xfId="2" applyNumberFormat="1" applyFont="1" applyBorder="1" applyAlignment="1" applyProtection="1">
      <alignment horizontal="right" vertical="center" wrapText="1"/>
      <protection locked="0"/>
    </xf>
    <xf numFmtId="0" fontId="26" fillId="12" borderId="0" xfId="2" applyFont="1" applyFill="1"/>
    <xf numFmtId="0" fontId="34" fillId="0" borderId="1" xfId="0" applyFont="1" applyBorder="1" applyAlignment="1" applyProtection="1">
      <alignment horizontal="center" vertical="center" wrapText="1"/>
      <protection locked="0"/>
    </xf>
    <xf numFmtId="165" fontId="32" fillId="0" borderId="13" xfId="1" applyNumberFormat="1" applyFont="1" applyFill="1" applyBorder="1" applyAlignment="1" applyProtection="1">
      <alignment horizontal="left" vertical="center"/>
      <protection locked="0"/>
    </xf>
    <xf numFmtId="165" fontId="32" fillId="16" borderId="37" xfId="0" applyNumberFormat="1" applyFont="1" applyFill="1" applyBorder="1" applyAlignment="1" applyProtection="1">
      <alignment horizontal="left" vertical="center"/>
      <protection locked="0"/>
    </xf>
    <xf numFmtId="165" fontId="32" fillId="0" borderId="55" xfId="1" applyNumberFormat="1" applyFont="1" applyFill="1" applyBorder="1" applyAlignment="1" applyProtection="1">
      <alignment horizontal="left" vertical="center"/>
      <protection locked="0"/>
    </xf>
    <xf numFmtId="165" fontId="32" fillId="16" borderId="38" xfId="0" applyNumberFormat="1" applyFont="1" applyFill="1" applyBorder="1" applyAlignment="1" applyProtection="1">
      <alignment horizontal="left" vertical="center"/>
      <protection locked="0"/>
    </xf>
    <xf numFmtId="0" fontId="26" fillId="12" borderId="0" xfId="2" applyFont="1" applyFill="1" applyAlignment="1">
      <alignment vertical="center" wrapText="1"/>
    </xf>
    <xf numFmtId="10" fontId="25" fillId="17" borderId="64" xfId="2" applyNumberFormat="1" applyFont="1" applyFill="1" applyBorder="1" applyAlignment="1">
      <alignment horizontal="center" vertical="center" wrapText="1"/>
    </xf>
    <xf numFmtId="10" fontId="25" fillId="17" borderId="65" xfId="2" applyNumberFormat="1" applyFont="1" applyFill="1" applyBorder="1" applyAlignment="1">
      <alignment horizontal="center" vertical="center" wrapText="1"/>
    </xf>
    <xf numFmtId="166" fontId="27" fillId="12" borderId="0" xfId="2" applyNumberFormat="1" applyFont="1" applyFill="1" applyAlignment="1">
      <alignment horizontal="center" vertical="center" wrapText="1"/>
    </xf>
    <xf numFmtId="166" fontId="25" fillId="17" borderId="13" xfId="2" applyNumberFormat="1" applyFont="1" applyFill="1" applyBorder="1" applyAlignment="1">
      <alignment horizontal="center" vertical="center" wrapText="1"/>
    </xf>
    <xf numFmtId="166" fontId="25" fillId="15" borderId="57" xfId="2" applyNumberFormat="1" applyFont="1" applyFill="1" applyBorder="1" applyAlignment="1">
      <alignment horizontal="center" vertical="center" wrapText="1"/>
    </xf>
    <xf numFmtId="166" fontId="25" fillId="18" borderId="56" xfId="2" applyNumberFormat="1" applyFont="1" applyFill="1" applyBorder="1" applyAlignment="1">
      <alignment horizontal="center" vertical="center" wrapText="1"/>
    </xf>
    <xf numFmtId="166" fontId="25" fillId="17" borderId="0" xfId="2" applyNumberFormat="1" applyFont="1" applyFill="1" applyAlignment="1">
      <alignment horizontal="center" vertical="center" wrapText="1"/>
    </xf>
    <xf numFmtId="8" fontId="3" fillId="12" borderId="35" xfId="2" applyNumberFormat="1" applyFont="1" applyFill="1" applyBorder="1" applyAlignment="1">
      <alignment horizontal="center" vertical="center" wrapText="1"/>
    </xf>
    <xf numFmtId="167" fontId="3" fillId="12" borderId="5" xfId="2" applyNumberFormat="1" applyFont="1" applyFill="1" applyBorder="1" applyAlignment="1">
      <alignment horizontal="center" vertical="center" wrapText="1"/>
    </xf>
    <xf numFmtId="0" fontId="26" fillId="12" borderId="0" xfId="2" applyFont="1" applyFill="1" applyAlignment="1">
      <alignment vertical="center"/>
    </xf>
    <xf numFmtId="10" fontId="26" fillId="0" borderId="60" xfId="2" applyNumberFormat="1" applyFont="1" applyBorder="1" applyAlignment="1">
      <alignment horizontal="center" vertical="center"/>
    </xf>
    <xf numFmtId="10" fontId="26" fillId="0" borderId="61" xfId="2" applyNumberFormat="1" applyFont="1" applyBorder="1" applyAlignment="1">
      <alignment horizontal="center" vertical="center"/>
    </xf>
    <xf numFmtId="166" fontId="29" fillId="12" borderId="0" xfId="2" applyNumberFormat="1" applyFont="1" applyFill="1" applyAlignment="1">
      <alignment horizontal="right" vertical="center" wrapText="1"/>
    </xf>
    <xf numFmtId="166" fontId="28" fillId="0" borderId="13" xfId="2" applyNumberFormat="1" applyFont="1" applyBorder="1" applyAlignment="1">
      <alignment horizontal="right" vertical="center" wrapText="1"/>
    </xf>
    <xf numFmtId="166" fontId="26" fillId="12" borderId="0" xfId="2" applyNumberFormat="1" applyFont="1" applyFill="1" applyAlignment="1">
      <alignment vertical="center"/>
    </xf>
    <xf numFmtId="8" fontId="26" fillId="12" borderId="9" xfId="2" applyNumberFormat="1" applyFont="1" applyFill="1" applyBorder="1" applyAlignment="1">
      <alignment vertical="center"/>
    </xf>
    <xf numFmtId="168" fontId="26" fillId="12" borderId="10" xfId="2" applyNumberFormat="1" applyFont="1" applyFill="1" applyBorder="1" applyAlignment="1">
      <alignment vertical="center"/>
    </xf>
    <xf numFmtId="10" fontId="3" fillId="0" borderId="60" xfId="2" applyNumberFormat="1" applyFont="1" applyBorder="1" applyAlignment="1">
      <alignment horizontal="center" vertical="center"/>
    </xf>
    <xf numFmtId="10" fontId="3" fillId="0" borderId="61" xfId="2" applyNumberFormat="1" applyFont="1" applyBorder="1" applyAlignment="1">
      <alignment horizontal="center" vertical="center"/>
    </xf>
    <xf numFmtId="166" fontId="28" fillId="12" borderId="34" xfId="2" applyNumberFormat="1" applyFont="1" applyFill="1" applyBorder="1" applyAlignment="1">
      <alignment vertical="center" wrapText="1"/>
    </xf>
    <xf numFmtId="166" fontId="3" fillId="0" borderId="13" xfId="2" applyNumberFormat="1" applyFont="1" applyBorder="1" applyAlignment="1">
      <alignment vertical="center" wrapText="1"/>
    </xf>
    <xf numFmtId="166" fontId="30" fillId="12" borderId="0" xfId="2" applyNumberFormat="1" applyFont="1" applyFill="1" applyAlignment="1">
      <alignment vertical="center" wrapText="1"/>
    </xf>
    <xf numFmtId="166" fontId="28" fillId="12" borderId="0" xfId="2" applyNumberFormat="1" applyFont="1" applyFill="1" applyAlignment="1">
      <alignment vertical="center" wrapText="1"/>
    </xf>
    <xf numFmtId="166" fontId="31" fillId="13" borderId="0" xfId="2" applyNumberFormat="1" applyFont="1" applyFill="1" applyAlignment="1">
      <alignment vertical="center"/>
    </xf>
    <xf numFmtId="8" fontId="26" fillId="12" borderId="28" xfId="2" applyNumberFormat="1" applyFont="1" applyFill="1" applyBorder="1" applyAlignment="1">
      <alignment vertical="center"/>
    </xf>
    <xf numFmtId="167" fontId="26" fillId="12" borderId="1" xfId="2" applyNumberFormat="1" applyFont="1" applyFill="1" applyBorder="1" applyAlignment="1">
      <alignment vertical="center"/>
    </xf>
    <xf numFmtId="10" fontId="26" fillId="0" borderId="62" xfId="2" applyNumberFormat="1" applyFont="1" applyBorder="1" applyAlignment="1">
      <alignment horizontal="center" vertical="center"/>
    </xf>
    <xf numFmtId="10" fontId="26" fillId="0" borderId="63" xfId="2" applyNumberFormat="1" applyFont="1" applyBorder="1" applyAlignment="1">
      <alignment horizontal="center" vertical="center"/>
    </xf>
    <xf numFmtId="166" fontId="3" fillId="12" borderId="0" xfId="2" applyNumberFormat="1" applyFont="1" applyFill="1" applyAlignment="1">
      <alignment vertical="center"/>
    </xf>
    <xf numFmtId="10" fontId="26" fillId="0" borderId="58" xfId="2" applyNumberFormat="1" applyFont="1" applyBorder="1" applyAlignment="1">
      <alignment horizontal="center" vertical="center"/>
    </xf>
    <xf numFmtId="10" fontId="26" fillId="0" borderId="59" xfId="2" applyNumberFormat="1" applyFont="1" applyBorder="1" applyAlignment="1">
      <alignment horizontal="center" vertical="center"/>
    </xf>
    <xf numFmtId="168" fontId="26" fillId="12" borderId="11" xfId="2" applyNumberFormat="1" applyFont="1" applyFill="1" applyBorder="1" applyAlignment="1">
      <alignment vertical="center"/>
    </xf>
    <xf numFmtId="169" fontId="26" fillId="12" borderId="11" xfId="2" applyNumberFormat="1" applyFont="1" applyFill="1" applyBorder="1" applyAlignment="1">
      <alignment vertical="center"/>
    </xf>
    <xf numFmtId="10" fontId="3" fillId="0" borderId="62" xfId="2" applyNumberFormat="1" applyFont="1" applyBorder="1" applyAlignment="1">
      <alignment horizontal="center" vertical="center"/>
    </xf>
    <xf numFmtId="10" fontId="3" fillId="0" borderId="63" xfId="2" applyNumberFormat="1" applyFont="1" applyBorder="1" applyAlignment="1">
      <alignment horizontal="center" vertical="center"/>
    </xf>
    <xf numFmtId="10" fontId="26" fillId="12" borderId="0" xfId="2" applyNumberFormat="1" applyFont="1" applyFill="1" applyAlignment="1">
      <alignment horizontal="center" vertical="center"/>
    </xf>
    <xf numFmtId="166" fontId="26" fillId="12" borderId="0" xfId="2" applyNumberFormat="1" applyFont="1" applyFill="1" applyAlignment="1">
      <alignment vertical="center" wrapText="1"/>
    </xf>
    <xf numFmtId="8" fontId="26" fillId="12" borderId="0" xfId="2" applyNumberFormat="1" applyFont="1" applyFill="1" applyAlignment="1">
      <alignment vertical="center"/>
    </xf>
    <xf numFmtId="167" fontId="26" fillId="12" borderId="0" xfId="2" applyNumberFormat="1" applyFont="1" applyFill="1" applyAlignment="1">
      <alignment vertical="center"/>
    </xf>
    <xf numFmtId="0" fontId="2" fillId="11" borderId="0" xfId="0" applyFont="1" applyFill="1" applyAlignment="1">
      <alignment horizontal="left" vertical="center"/>
    </xf>
    <xf numFmtId="0" fontId="2" fillId="11" borderId="0" xfId="0" applyFont="1" applyFill="1" applyAlignment="1">
      <alignment horizontal="left" vertical="center" wrapText="1"/>
    </xf>
    <xf numFmtId="0" fontId="2" fillId="11" borderId="0" xfId="0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/>
    </xf>
    <xf numFmtId="165" fontId="2" fillId="11" borderId="0" xfId="1" applyNumberFormat="1" applyFont="1" applyFill="1" applyBorder="1" applyAlignment="1" applyProtection="1">
      <alignment horizontal="left" vertical="center"/>
    </xf>
    <xf numFmtId="165" fontId="3" fillId="11" borderId="0" xfId="1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3" fillId="11" borderId="0" xfId="0" applyFont="1" applyFill="1" applyAlignment="1">
      <alignment horizontal="center" vertical="center"/>
    </xf>
    <xf numFmtId="0" fontId="39" fillId="0" borderId="0" xfId="0" applyFont="1" applyAlignment="1">
      <alignment horizontal="right" vertical="center"/>
    </xf>
    <xf numFmtId="0" fontId="24" fillId="14" borderId="0" xfId="0" applyFont="1" applyFill="1" applyAlignment="1">
      <alignment horizontal="left" vertical="center"/>
    </xf>
    <xf numFmtId="164" fontId="2" fillId="0" borderId="54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2" fillId="0" borderId="54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2" fillId="14" borderId="0" xfId="0" applyFont="1" applyFill="1" applyAlignment="1">
      <alignment horizontal="center" vertical="center" wrapText="1"/>
    </xf>
    <xf numFmtId="0" fontId="32" fillId="11" borderId="0" xfId="0" applyFont="1" applyFill="1" applyAlignment="1">
      <alignment horizontal="left" vertical="center"/>
    </xf>
    <xf numFmtId="0" fontId="33" fillId="0" borderId="0" xfId="0" applyFont="1" applyAlignment="1">
      <alignment horizontal="right" vertical="center"/>
    </xf>
    <xf numFmtId="0" fontId="32" fillId="14" borderId="0" xfId="0" applyFont="1" applyFill="1" applyAlignment="1">
      <alignment horizontal="left" vertical="center"/>
    </xf>
    <xf numFmtId="165" fontId="32" fillId="0" borderId="0" xfId="0" applyNumberFormat="1" applyFont="1" applyAlignment="1">
      <alignment horizontal="left" vertical="center"/>
    </xf>
    <xf numFmtId="165" fontId="32" fillId="0" borderId="1" xfId="1" applyNumberFormat="1" applyFont="1" applyFill="1" applyBorder="1" applyAlignment="1" applyProtection="1">
      <alignment horizontal="left" vertical="center"/>
    </xf>
    <xf numFmtId="165" fontId="32" fillId="16" borderId="37" xfId="1" applyNumberFormat="1" applyFont="1" applyFill="1" applyBorder="1" applyAlignment="1" applyProtection="1">
      <alignment horizontal="left" vertical="center"/>
    </xf>
    <xf numFmtId="165" fontId="32" fillId="0" borderId="0" xfId="0" applyNumberFormat="1" applyFont="1" applyAlignment="1">
      <alignment horizontal="left" vertical="center" wrapText="1"/>
    </xf>
    <xf numFmtId="165" fontId="32" fillId="0" borderId="0" xfId="0" applyNumberFormat="1" applyFont="1" applyAlignment="1">
      <alignment horizontal="center" vertical="center"/>
    </xf>
    <xf numFmtId="165" fontId="32" fillId="16" borderId="38" xfId="1" applyNumberFormat="1" applyFont="1" applyFill="1" applyBorder="1" applyAlignment="1" applyProtection="1">
      <alignment horizontal="left" vertical="center"/>
    </xf>
    <xf numFmtId="0" fontId="3" fillId="11" borderId="0" xfId="0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11" borderId="0" xfId="0" applyFont="1" applyFill="1" applyAlignment="1">
      <alignment horizontal="center" vertical="center" wrapText="1"/>
    </xf>
    <xf numFmtId="0" fontId="4" fillId="11" borderId="0" xfId="0" applyFont="1" applyFill="1" applyAlignment="1">
      <alignment horizontal="left" vertical="center" wrapText="1"/>
    </xf>
    <xf numFmtId="165" fontId="40" fillId="11" borderId="0" xfId="1" applyNumberFormat="1" applyFont="1" applyFill="1" applyBorder="1" applyAlignment="1" applyProtection="1">
      <alignment vertical="center"/>
    </xf>
    <xf numFmtId="0" fontId="40" fillId="11" borderId="0" xfId="0" applyFont="1" applyFill="1" applyAlignment="1">
      <alignment horizontal="center" vertical="center"/>
    </xf>
    <xf numFmtId="0" fontId="40" fillId="11" borderId="0" xfId="0" applyFont="1" applyFill="1" applyAlignment="1">
      <alignment horizontal="left" vertical="center"/>
    </xf>
    <xf numFmtId="0" fontId="40" fillId="11" borderId="0" xfId="0" applyFont="1" applyFill="1" applyAlignment="1">
      <alignment vertical="center"/>
    </xf>
    <xf numFmtId="165" fontId="40" fillId="11" borderId="0" xfId="1" applyNumberFormat="1" applyFont="1" applyFill="1" applyBorder="1" applyAlignment="1" applyProtection="1">
      <alignment horizontal="left" vertical="center"/>
    </xf>
    <xf numFmtId="165" fontId="32" fillId="0" borderId="13" xfId="1" applyNumberFormat="1" applyFont="1" applyFill="1" applyBorder="1" applyAlignment="1" applyProtection="1">
      <alignment horizontal="left" vertical="center"/>
    </xf>
    <xf numFmtId="165" fontId="32" fillId="0" borderId="55" xfId="1" applyNumberFormat="1" applyFont="1" applyFill="1" applyBorder="1" applyAlignment="1" applyProtection="1">
      <alignment horizontal="left" vertical="center"/>
    </xf>
    <xf numFmtId="165" fontId="32" fillId="16" borderId="57" xfId="0" applyNumberFormat="1" applyFont="1" applyFill="1" applyBorder="1" applyAlignment="1">
      <alignment horizontal="left" vertical="center"/>
    </xf>
    <xf numFmtId="165" fontId="32" fillId="16" borderId="57" xfId="1" applyNumberFormat="1" applyFont="1" applyFill="1" applyBorder="1" applyAlignment="1" applyProtection="1">
      <alignment horizontal="left" vertical="center"/>
    </xf>
    <xf numFmtId="0" fontId="23" fillId="12" borderId="1" xfId="0" applyFont="1" applyFill="1" applyBorder="1" applyAlignment="1">
      <alignment horizontal="center" vertical="top"/>
    </xf>
    <xf numFmtId="0" fontId="38" fillId="12" borderId="1" xfId="0" applyFont="1" applyFill="1" applyBorder="1" applyAlignment="1">
      <alignment horizontal="center" vertical="top" wrapText="1"/>
    </xf>
    <xf numFmtId="0" fontId="2" fillId="12" borderId="1" xfId="0" applyFont="1" applyFill="1" applyBorder="1" applyAlignment="1">
      <alignment horizontal="center" vertical="top" wrapText="1"/>
    </xf>
    <xf numFmtId="165" fontId="3" fillId="12" borderId="13" xfId="1" applyNumberFormat="1" applyFont="1" applyFill="1" applyBorder="1" applyAlignment="1" applyProtection="1">
      <alignment horizontal="center" vertical="top" wrapText="1"/>
    </xf>
    <xf numFmtId="165" fontId="24" fillId="16" borderId="36" xfId="1" applyNumberFormat="1" applyFont="1" applyFill="1" applyBorder="1" applyAlignment="1" applyProtection="1">
      <alignment horizontal="center" vertical="top" wrapText="1"/>
    </xf>
    <xf numFmtId="0" fontId="3" fillId="14" borderId="0" xfId="0" applyFont="1" applyFill="1" applyAlignment="1">
      <alignment horizontal="center" vertical="top"/>
    </xf>
    <xf numFmtId="165" fontId="2" fillId="12" borderId="55" xfId="1" applyNumberFormat="1" applyFont="1" applyFill="1" applyBorder="1" applyAlignment="1" applyProtection="1">
      <alignment horizontal="center" vertical="top" wrapText="1"/>
    </xf>
    <xf numFmtId="0" fontId="3" fillId="0" borderId="0" xfId="0" applyFont="1" applyAlignment="1">
      <alignment horizontal="center" vertical="top"/>
    </xf>
    <xf numFmtId="165" fontId="2" fillId="12" borderId="1" xfId="1" applyNumberFormat="1" applyFont="1" applyFill="1" applyBorder="1" applyAlignment="1" applyProtection="1">
      <alignment horizontal="center" vertical="top" wrapText="1"/>
    </xf>
    <xf numFmtId="165" fontId="32" fillId="0" borderId="71" xfId="1" applyNumberFormat="1" applyFont="1" applyFill="1" applyBorder="1" applyAlignment="1" applyProtection="1">
      <alignment horizontal="left" vertical="center"/>
    </xf>
    <xf numFmtId="0" fontId="41" fillId="11" borderId="0" xfId="0" applyFont="1" applyFill="1" applyAlignment="1">
      <alignment vertical="center"/>
    </xf>
    <xf numFmtId="0" fontId="34" fillId="0" borderId="1" xfId="0" applyFont="1" applyBorder="1" applyAlignment="1" applyProtection="1">
      <alignment horizontal="center" vertical="center"/>
      <protection locked="0"/>
    </xf>
    <xf numFmtId="0" fontId="3" fillId="14" borderId="0" xfId="0" applyFont="1" applyFill="1" applyAlignment="1">
      <alignment horizontal="left" vertical="center"/>
    </xf>
    <xf numFmtId="0" fontId="22" fillId="14" borderId="0" xfId="0" applyFont="1" applyFill="1" applyAlignment="1">
      <alignment horizontal="right" vertical="center"/>
    </xf>
    <xf numFmtId="0" fontId="21" fillId="14" borderId="0" xfId="0" applyFont="1" applyFill="1" applyAlignment="1">
      <alignment horizontal="right" vertical="center"/>
    </xf>
    <xf numFmtId="0" fontId="34" fillId="0" borderId="1" xfId="0" applyFont="1" applyBorder="1" applyAlignment="1" applyProtection="1">
      <alignment horizontal="center" vertical="top" wrapText="1"/>
      <protection locked="0"/>
    </xf>
    <xf numFmtId="0" fontId="22" fillId="0" borderId="0" xfId="0" applyFont="1" applyAlignment="1">
      <alignment horizontal="center" vertical="top"/>
    </xf>
    <xf numFmtId="0" fontId="22" fillId="14" borderId="0" xfId="0" applyFont="1" applyFill="1" applyAlignment="1">
      <alignment horizontal="center" vertical="top"/>
    </xf>
    <xf numFmtId="0" fontId="40" fillId="11" borderId="0" xfId="0" applyFont="1" applyFill="1" applyAlignment="1">
      <alignment horizontal="center" vertical="top"/>
    </xf>
    <xf numFmtId="0" fontId="40" fillId="11" borderId="0" xfId="0" applyFont="1" applyFill="1" applyAlignment="1">
      <alignment vertical="top"/>
    </xf>
    <xf numFmtId="0" fontId="3" fillId="11" borderId="0" xfId="0" applyFont="1" applyFill="1" applyAlignment="1">
      <alignment horizontal="center" vertical="top"/>
    </xf>
    <xf numFmtId="165" fontId="24" fillId="16" borderId="36" xfId="1" applyNumberFormat="1" applyFont="1" applyFill="1" applyBorder="1" applyAlignment="1" applyProtection="1">
      <alignment horizontal="center" wrapText="1"/>
    </xf>
    <xf numFmtId="2" fontId="44" fillId="0" borderId="0" xfId="0" applyNumberFormat="1" applyFont="1" applyAlignment="1">
      <alignment horizontal="center"/>
    </xf>
    <xf numFmtId="0" fontId="44" fillId="0" borderId="0" xfId="0" applyFont="1"/>
    <xf numFmtId="0" fontId="44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3" fillId="13" borderId="48" xfId="0" applyFont="1" applyFill="1" applyBorder="1" applyAlignment="1">
      <alignment horizontal="right" vertical="center" wrapText="1"/>
    </xf>
    <xf numFmtId="0" fontId="31" fillId="0" borderId="66" xfId="0" applyFont="1" applyBorder="1" applyAlignment="1" applyProtection="1">
      <alignment horizontal="left" vertical="top" wrapText="1"/>
      <protection locked="0"/>
    </xf>
    <xf numFmtId="0" fontId="31" fillId="0" borderId="67" xfId="0" applyFont="1" applyBorder="1" applyAlignment="1" applyProtection="1">
      <alignment horizontal="left" vertical="top" wrapText="1"/>
      <protection locked="0"/>
    </xf>
    <xf numFmtId="0" fontId="31" fillId="0" borderId="68" xfId="0" applyFont="1" applyBorder="1" applyAlignment="1" applyProtection="1">
      <alignment horizontal="left" vertical="top" wrapText="1"/>
      <protection locked="0"/>
    </xf>
    <xf numFmtId="165" fontId="32" fillId="16" borderId="39" xfId="1" applyNumberFormat="1" applyFont="1" applyFill="1" applyBorder="1" applyAlignment="1" applyProtection="1">
      <alignment horizontal="center" vertical="center"/>
      <protection locked="0"/>
    </xf>
    <xf numFmtId="165" fontId="32" fillId="16" borderId="42" xfId="1" applyNumberFormat="1" applyFont="1" applyFill="1" applyBorder="1" applyAlignment="1" applyProtection="1">
      <alignment horizontal="center" vertical="center"/>
      <protection locked="0"/>
    </xf>
    <xf numFmtId="165" fontId="32" fillId="16" borderId="43" xfId="1" applyNumberFormat="1" applyFont="1" applyFill="1" applyBorder="1" applyAlignment="1" applyProtection="1">
      <alignment horizontal="center" vertical="center"/>
      <protection locked="0"/>
    </xf>
    <xf numFmtId="165" fontId="32" fillId="16" borderId="44" xfId="1" applyNumberFormat="1" applyFont="1" applyFill="1" applyBorder="1" applyAlignment="1" applyProtection="1">
      <alignment horizontal="center" vertical="center"/>
      <protection locked="0"/>
    </xf>
    <xf numFmtId="0" fontId="37" fillId="0" borderId="13" xfId="0" applyFont="1" applyBorder="1" applyAlignment="1" applyProtection="1">
      <alignment horizontal="center" vertical="center"/>
      <protection locked="0"/>
    </xf>
    <xf numFmtId="0" fontId="37" fillId="0" borderId="33" xfId="0" applyFont="1" applyBorder="1" applyAlignment="1" applyProtection="1">
      <alignment horizontal="center" vertical="center"/>
      <protection locked="0"/>
    </xf>
    <xf numFmtId="0" fontId="37" fillId="0" borderId="28" xfId="0" applyFont="1" applyBorder="1" applyAlignment="1" applyProtection="1">
      <alignment horizontal="center" vertical="center"/>
      <protection locked="0"/>
    </xf>
    <xf numFmtId="165" fontId="32" fillId="16" borderId="69" xfId="1" applyNumberFormat="1" applyFont="1" applyFill="1" applyBorder="1" applyAlignment="1" applyProtection="1">
      <alignment horizontal="center" vertical="center"/>
    </xf>
    <xf numFmtId="165" fontId="32" fillId="16" borderId="70" xfId="1" applyNumberFormat="1" applyFont="1" applyFill="1" applyBorder="1" applyAlignment="1" applyProtection="1">
      <alignment horizontal="center" vertical="center"/>
    </xf>
    <xf numFmtId="0" fontId="19" fillId="15" borderId="0" xfId="0" applyFont="1" applyFill="1" applyAlignment="1">
      <alignment horizontal="center" vertical="center" wrapText="1"/>
    </xf>
    <xf numFmtId="0" fontId="18" fillId="15" borderId="0" xfId="0" applyFont="1" applyFill="1" applyAlignment="1">
      <alignment horizontal="center" vertical="center"/>
    </xf>
    <xf numFmtId="0" fontId="18" fillId="15" borderId="0" xfId="0" applyFont="1" applyFill="1" applyAlignment="1">
      <alignment horizontal="center" vertical="center" wrapText="1"/>
    </xf>
    <xf numFmtId="165" fontId="24" fillId="16" borderId="40" xfId="1" applyNumberFormat="1" applyFont="1" applyFill="1" applyBorder="1" applyAlignment="1" applyProtection="1">
      <alignment horizontal="center" vertical="top" wrapText="1"/>
    </xf>
    <xf numFmtId="165" fontId="24" fillId="16" borderId="41" xfId="1" applyNumberFormat="1" applyFont="1" applyFill="1" applyBorder="1" applyAlignment="1" applyProtection="1">
      <alignment horizontal="center" vertical="top" wrapText="1"/>
    </xf>
    <xf numFmtId="0" fontId="3" fillId="13" borderId="48" xfId="0" applyFont="1" applyFill="1" applyBorder="1" applyAlignment="1">
      <alignment horizontal="right" vertical="center" wrapText="1"/>
    </xf>
    <xf numFmtId="0" fontId="3" fillId="13" borderId="0" xfId="0" applyFont="1" applyFill="1" applyAlignment="1">
      <alignment horizontal="right" vertical="center" wrapText="1"/>
    </xf>
    <xf numFmtId="0" fontId="32" fillId="0" borderId="0" xfId="0" applyFont="1" applyAlignment="1" applyProtection="1">
      <alignment horizontal="left" vertical="top" wrapText="1"/>
      <protection locked="0"/>
    </xf>
    <xf numFmtId="0" fontId="32" fillId="0" borderId="49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>
      <alignment horizontal="right" vertical="center"/>
    </xf>
    <xf numFmtId="0" fontId="3" fillId="13" borderId="50" xfId="0" applyFont="1" applyFill="1" applyBorder="1" applyAlignment="1">
      <alignment horizontal="right" vertical="center" wrapText="1"/>
    </xf>
    <xf numFmtId="0" fontId="3" fillId="13" borderId="51" xfId="0" applyFont="1" applyFill="1" applyBorder="1" applyAlignment="1">
      <alignment horizontal="right" vertical="center" wrapText="1"/>
    </xf>
    <xf numFmtId="0" fontId="32" fillId="0" borderId="51" xfId="0" applyFont="1" applyBorder="1" applyAlignment="1" applyProtection="1">
      <alignment horizontal="left" vertical="center" wrapText="1"/>
      <protection locked="0"/>
    </xf>
    <xf numFmtId="0" fontId="32" fillId="0" borderId="52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top" wrapText="1"/>
      <protection locked="0"/>
    </xf>
    <xf numFmtId="0" fontId="35" fillId="0" borderId="49" xfId="0" applyFont="1" applyBorder="1" applyAlignment="1" applyProtection="1">
      <alignment horizontal="left" vertical="top" wrapText="1"/>
      <protection locked="0"/>
    </xf>
    <xf numFmtId="164" fontId="2" fillId="0" borderId="0" xfId="0" applyNumberFormat="1" applyFont="1" applyAlignment="1">
      <alignment horizontal="right" vertical="center"/>
    </xf>
    <xf numFmtId="0" fontId="35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horizontal="left" vertical="top" wrapText="1"/>
      <protection locked="0"/>
    </xf>
    <xf numFmtId="0" fontId="34" fillId="0" borderId="49" xfId="0" applyFont="1" applyBorder="1" applyAlignment="1" applyProtection="1">
      <alignment horizontal="left" vertical="top" wrapText="1"/>
      <protection locked="0"/>
    </xf>
    <xf numFmtId="0" fontId="32" fillId="0" borderId="0" xfId="0" applyFont="1" applyAlignment="1" applyProtection="1">
      <alignment horizontal="left" vertical="center" wrapText="1"/>
      <protection locked="0"/>
    </xf>
    <xf numFmtId="0" fontId="2" fillId="13" borderId="45" xfId="0" applyFont="1" applyFill="1" applyBorder="1" applyAlignment="1">
      <alignment horizontal="right" vertical="center" wrapText="1"/>
    </xf>
    <xf numFmtId="0" fontId="2" fillId="13" borderId="46" xfId="0" applyFont="1" applyFill="1" applyBorder="1" applyAlignment="1">
      <alignment horizontal="right" vertical="center" wrapText="1"/>
    </xf>
    <xf numFmtId="0" fontId="37" fillId="0" borderId="46" xfId="0" applyFont="1" applyBorder="1" applyAlignment="1" applyProtection="1">
      <alignment horizontal="left" vertical="center" wrapText="1"/>
      <protection locked="0"/>
    </xf>
    <xf numFmtId="0" fontId="37" fillId="0" borderId="47" xfId="0" applyFont="1" applyBorder="1" applyAlignment="1" applyProtection="1">
      <alignment horizontal="left" vertical="center" wrapText="1"/>
      <protection locked="0"/>
    </xf>
    <xf numFmtId="0" fontId="32" fillId="0" borderId="49" xfId="0" applyFont="1" applyBorder="1" applyAlignment="1" applyProtection="1">
      <alignment horizontal="left" vertical="center" wrapText="1"/>
      <protection locked="0"/>
    </xf>
    <xf numFmtId="0" fontId="35" fillId="0" borderId="33" xfId="0" applyFont="1" applyBorder="1" applyAlignment="1" applyProtection="1">
      <alignment horizontal="center" vertical="center" wrapText="1"/>
      <protection locked="0"/>
    </xf>
    <xf numFmtId="0" fontId="36" fillId="0" borderId="0" xfId="3" applyAlignment="1" applyProtection="1">
      <alignment horizont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1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0" fontId="35" fillId="0" borderId="53" xfId="0" applyFont="1" applyBorder="1" applyAlignment="1" applyProtection="1">
      <alignment horizontal="center" vertical="center" wrapText="1"/>
      <protection locked="0"/>
    </xf>
    <xf numFmtId="0" fontId="35" fillId="14" borderId="53" xfId="0" applyFont="1" applyFill="1" applyBorder="1" applyAlignment="1" applyProtection="1">
      <alignment horizontal="center" vertical="center"/>
      <protection locked="0"/>
    </xf>
    <xf numFmtId="0" fontId="9" fillId="2" borderId="2" xfId="2" applyFont="1" applyFill="1" applyBorder="1" applyAlignment="1">
      <alignment horizontal="center" vertical="center" wrapText="1"/>
    </xf>
    <xf numFmtId="0" fontId="7" fillId="0" borderId="3" xfId="2" applyBorder="1" applyAlignment="1">
      <alignment horizontal="center" vertical="center" wrapText="1"/>
    </xf>
    <xf numFmtId="0" fontId="10" fillId="2" borderId="24" xfId="2" applyFont="1" applyFill="1" applyBorder="1" applyAlignment="1">
      <alignment horizontal="center" vertical="center" wrapText="1"/>
    </xf>
    <xf numFmtId="0" fontId="15" fillId="2" borderId="25" xfId="2" applyFont="1" applyFill="1" applyBorder="1" applyAlignment="1">
      <alignment horizontal="center" vertical="center" wrapText="1"/>
    </xf>
    <xf numFmtId="0" fontId="15" fillId="2" borderId="26" xfId="2" applyFont="1" applyFill="1" applyBorder="1" applyAlignment="1">
      <alignment horizontal="center" vertical="center" wrapText="1"/>
    </xf>
    <xf numFmtId="166" fontId="8" fillId="10" borderId="30" xfId="2" applyNumberFormat="1" applyFont="1" applyFill="1" applyBorder="1" applyAlignment="1">
      <alignment vertical="center" wrapText="1"/>
    </xf>
    <xf numFmtId="0" fontId="7" fillId="10" borderId="31" xfId="2" applyFill="1" applyBorder="1" applyAlignment="1">
      <alignment vertical="center"/>
    </xf>
    <xf numFmtId="0" fontId="7" fillId="10" borderId="32" xfId="2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Normal 2" xfId="2" xr:uid="{10D91DE7-0E2F-48BC-BC68-EBA63E22D43C}"/>
  </cellStyles>
  <dxfs count="23"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b/>
        <i val="0"/>
        <color rgb="FF9E0000"/>
      </font>
      <fill>
        <patternFill>
          <bgColor rgb="FFEAAD00"/>
        </patternFill>
      </fill>
    </dxf>
    <dxf>
      <font>
        <b/>
        <i val="0"/>
        <color theme="3" tint="-0.24994659260841701"/>
      </font>
      <fill>
        <patternFill>
          <bgColor theme="4" tint="0.59996337778862885"/>
        </patternFill>
      </fill>
    </dxf>
    <dxf>
      <font>
        <b/>
        <i/>
        <color theme="8" tint="-0.24994659260841701"/>
      </font>
      <fill>
        <patternFill>
          <bgColor rgb="FFFFFFAF"/>
        </patternFill>
      </fill>
    </dxf>
    <dxf>
      <font>
        <color rgb="FFFF6600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EAA7"/>
      <color rgb="FF9E0000"/>
      <color rgb="FFFFFFAF"/>
      <color rgb="FFFFFF99"/>
      <color rgb="FFFF6600"/>
      <color rgb="FFEAAD00"/>
      <color rgb="FF0000FF"/>
      <color rgb="FF800080"/>
      <color rgb="FF990099"/>
      <color rgb="FF9F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67056</xdr:colOff>
      <xdr:row>1</xdr:row>
      <xdr:rowOff>38100</xdr:rowOff>
    </xdr:from>
    <xdr:ext cx="2316473" cy="914400"/>
    <xdr:pic>
      <xdr:nvPicPr>
        <xdr:cNvPr id="3" name="Picture 2">
          <a:extLst>
            <a:ext uri="{FF2B5EF4-FFF2-40B4-BE49-F238E27FC236}">
              <a16:creationId xmlns:a16="http://schemas.microsoft.com/office/drawing/2014/main" id="{EF63C376-01EF-47FD-823A-20837F3BE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" y="190500"/>
          <a:ext cx="2316473" cy="914400"/>
        </a:xfrm>
        <a:prstGeom prst="rect">
          <a:avLst/>
        </a:prstGeom>
      </xdr:spPr>
    </xdr:pic>
    <xdr:clientData/>
  </xdr:oneCellAnchor>
  <xdr:twoCellAnchor editAs="oneCell">
    <xdr:from>
      <xdr:col>16</xdr:col>
      <xdr:colOff>853440</xdr:colOff>
      <xdr:row>1</xdr:row>
      <xdr:rowOff>91440</xdr:rowOff>
    </xdr:from>
    <xdr:to>
      <xdr:col>20</xdr:col>
      <xdr:colOff>1127760</xdr:colOff>
      <xdr:row>1</xdr:row>
      <xdr:rowOff>1086131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94B3E5-10A5-5CCD-9BC2-3499F8052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5060" y="243840"/>
          <a:ext cx="2926080" cy="9946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67056</xdr:colOff>
      <xdr:row>1</xdr:row>
      <xdr:rowOff>38100</xdr:rowOff>
    </xdr:from>
    <xdr:ext cx="2316473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A62841FF-92E0-4694-B5E5-AF347B853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" y="190500"/>
          <a:ext cx="2316473" cy="914400"/>
        </a:xfrm>
        <a:prstGeom prst="rect">
          <a:avLst/>
        </a:prstGeom>
      </xdr:spPr>
    </xdr:pic>
    <xdr:clientData/>
  </xdr:oneCellAnchor>
  <xdr:twoCellAnchor editAs="oneCell">
    <xdr:from>
      <xdr:col>16</xdr:col>
      <xdr:colOff>853440</xdr:colOff>
      <xdr:row>1</xdr:row>
      <xdr:rowOff>91440</xdr:rowOff>
    </xdr:from>
    <xdr:to>
      <xdr:col>20</xdr:col>
      <xdr:colOff>1127760</xdr:colOff>
      <xdr:row>1</xdr:row>
      <xdr:rowOff>1086131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E05BEC-937B-4D2E-AB0A-F7300C44C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5060" y="243840"/>
          <a:ext cx="2926080" cy="9946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67056</xdr:colOff>
      <xdr:row>1</xdr:row>
      <xdr:rowOff>38100</xdr:rowOff>
    </xdr:from>
    <xdr:ext cx="2316473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CC92EB7A-F3F0-466F-9943-E0458F0D9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" y="190500"/>
          <a:ext cx="2316473" cy="914400"/>
        </a:xfrm>
        <a:prstGeom prst="rect">
          <a:avLst/>
        </a:prstGeom>
      </xdr:spPr>
    </xdr:pic>
    <xdr:clientData/>
  </xdr:oneCellAnchor>
  <xdr:twoCellAnchor editAs="oneCell">
    <xdr:from>
      <xdr:col>16</xdr:col>
      <xdr:colOff>853440</xdr:colOff>
      <xdr:row>1</xdr:row>
      <xdr:rowOff>91440</xdr:rowOff>
    </xdr:from>
    <xdr:to>
      <xdr:col>20</xdr:col>
      <xdr:colOff>1127760</xdr:colOff>
      <xdr:row>1</xdr:row>
      <xdr:rowOff>1086131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628E18-FCF0-4D9C-A3C5-DF6FF87D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5060" y="243840"/>
          <a:ext cx="2926080" cy="9946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67056</xdr:colOff>
      <xdr:row>1</xdr:row>
      <xdr:rowOff>38100</xdr:rowOff>
    </xdr:from>
    <xdr:ext cx="2316473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3970DE7A-7D8D-4FB2-9DE0-DCFCB6E51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" y="190500"/>
          <a:ext cx="2316473" cy="914400"/>
        </a:xfrm>
        <a:prstGeom prst="rect">
          <a:avLst/>
        </a:prstGeom>
      </xdr:spPr>
    </xdr:pic>
    <xdr:clientData/>
  </xdr:oneCellAnchor>
  <xdr:twoCellAnchor editAs="oneCell">
    <xdr:from>
      <xdr:col>16</xdr:col>
      <xdr:colOff>853440</xdr:colOff>
      <xdr:row>1</xdr:row>
      <xdr:rowOff>91440</xdr:rowOff>
    </xdr:from>
    <xdr:to>
      <xdr:col>20</xdr:col>
      <xdr:colOff>1127760</xdr:colOff>
      <xdr:row>1</xdr:row>
      <xdr:rowOff>1086131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8679BF-13CE-4B82-9947-3DAE2E0AE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5060" y="243840"/>
          <a:ext cx="2926080" cy="9946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67056</xdr:colOff>
      <xdr:row>1</xdr:row>
      <xdr:rowOff>38100</xdr:rowOff>
    </xdr:from>
    <xdr:ext cx="2316473" cy="914400"/>
    <xdr:pic>
      <xdr:nvPicPr>
        <xdr:cNvPr id="2" name="Picture 1">
          <a:extLst>
            <a:ext uri="{FF2B5EF4-FFF2-40B4-BE49-F238E27FC236}">
              <a16:creationId xmlns:a16="http://schemas.microsoft.com/office/drawing/2014/main" id="{40BEB945-0ECB-4CEC-AF47-511DCEF4A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3296" y="190500"/>
          <a:ext cx="2316473" cy="914400"/>
        </a:xfrm>
        <a:prstGeom prst="rect">
          <a:avLst/>
        </a:prstGeom>
      </xdr:spPr>
    </xdr:pic>
    <xdr:clientData/>
  </xdr:oneCellAnchor>
  <xdr:twoCellAnchor editAs="oneCell">
    <xdr:from>
      <xdr:col>16</xdr:col>
      <xdr:colOff>853440</xdr:colOff>
      <xdr:row>1</xdr:row>
      <xdr:rowOff>91440</xdr:rowOff>
    </xdr:from>
    <xdr:to>
      <xdr:col>20</xdr:col>
      <xdr:colOff>1127760</xdr:colOff>
      <xdr:row>1</xdr:row>
      <xdr:rowOff>1086131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5AFA6D-E3CB-4C45-A04C-8F1C571F8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5060" y="243840"/>
          <a:ext cx="2926080" cy="9946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99061</xdr:colOff>
      <xdr:row>0</xdr:row>
      <xdr:rowOff>45720</xdr:rowOff>
    </xdr:from>
    <xdr:to>
      <xdr:col>1</xdr:col>
      <xdr:colOff>2164081</xdr:colOff>
      <xdr:row>0</xdr:row>
      <xdr:rowOff>1035711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51D610-5308-E9B3-99AF-E7E363FEC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1" y="45720"/>
          <a:ext cx="2209800" cy="98999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A89EC8-BD6B-481E-B62F-89B34EE725C4}" name="Table1" displayName="Table1" ref="B1:C44" totalsRowShown="0" headerRowDxfId="22">
  <tableColumns count="2">
    <tableColumn id="1" xr3:uid="{A0F5DFAA-931E-40C6-B647-8758E595A2E3}" name="WORKTYPE" dataDxfId="21"/>
    <tableColumn id="2" xr3:uid="{E27445D9-A5E2-4C2B-8402-4B0F65DCF11C}" name="WORK TYPE DESCRIPTION" dataDxfId="2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7B37-EF17-4F5B-A86A-3B122B248EAB}">
  <dimension ref="B1:C44"/>
  <sheetViews>
    <sheetView showGridLines="0" topLeftCell="A4" workbookViewId="0">
      <selection activeCell="A22" sqref="A22:A24"/>
    </sheetView>
  </sheetViews>
  <sheetFormatPr defaultRowHeight="18" x14ac:dyDescent="0.35"/>
  <cols>
    <col min="1" max="1" width="44.44140625" customWidth="1"/>
    <col min="2" max="2" width="12.6640625" style="201" bestFit="1" customWidth="1"/>
    <col min="3" max="3" width="35.5546875" style="202" bestFit="1" customWidth="1"/>
  </cols>
  <sheetData>
    <row r="1" spans="2:3" x14ac:dyDescent="0.35">
      <c r="B1" s="201" t="s">
        <v>169</v>
      </c>
      <c r="C1" s="203" t="s">
        <v>170</v>
      </c>
    </row>
    <row r="2" spans="2:3" x14ac:dyDescent="0.35">
      <c r="B2" s="201" t="s">
        <v>168</v>
      </c>
      <c r="C2" s="202" t="s">
        <v>167</v>
      </c>
    </row>
    <row r="3" spans="2:3" x14ac:dyDescent="0.35">
      <c r="B3" s="201" t="s">
        <v>166</v>
      </c>
      <c r="C3" s="202" t="s">
        <v>165</v>
      </c>
    </row>
    <row r="4" spans="2:3" x14ac:dyDescent="0.35">
      <c r="B4" s="201" t="s">
        <v>164</v>
      </c>
    </row>
    <row r="5" spans="2:3" x14ac:dyDescent="0.35">
      <c r="B5" s="201" t="s">
        <v>163</v>
      </c>
      <c r="C5" s="202" t="s">
        <v>162</v>
      </c>
    </row>
    <row r="6" spans="2:3" x14ac:dyDescent="0.35">
      <c r="B6" s="201" t="s">
        <v>161</v>
      </c>
      <c r="C6" s="202" t="s">
        <v>160</v>
      </c>
    </row>
    <row r="7" spans="2:3" x14ac:dyDescent="0.35">
      <c r="B7" s="201" t="s">
        <v>159</v>
      </c>
      <c r="C7" s="202" t="s">
        <v>158</v>
      </c>
    </row>
    <row r="8" spans="2:3" x14ac:dyDescent="0.35">
      <c r="B8" s="201" t="s">
        <v>157</v>
      </c>
      <c r="C8" s="202" t="s">
        <v>156</v>
      </c>
    </row>
    <row r="9" spans="2:3" x14ac:dyDescent="0.35">
      <c r="B9" s="201" t="s">
        <v>155</v>
      </c>
      <c r="C9" s="202" t="s">
        <v>154</v>
      </c>
    </row>
    <row r="10" spans="2:3" x14ac:dyDescent="0.35">
      <c r="B10" s="201" t="s">
        <v>153</v>
      </c>
      <c r="C10" s="202" t="s">
        <v>152</v>
      </c>
    </row>
    <row r="11" spans="2:3" x14ac:dyDescent="0.35">
      <c r="B11" s="201" t="s">
        <v>151</v>
      </c>
      <c r="C11" s="202" t="s">
        <v>150</v>
      </c>
    </row>
    <row r="12" spans="2:3" x14ac:dyDescent="0.35">
      <c r="B12" s="201" t="s">
        <v>149</v>
      </c>
      <c r="C12" s="202" t="s">
        <v>148</v>
      </c>
    </row>
    <row r="13" spans="2:3" x14ac:dyDescent="0.35">
      <c r="B13" s="201" t="s">
        <v>147</v>
      </c>
      <c r="C13" s="202" t="s">
        <v>146</v>
      </c>
    </row>
    <row r="14" spans="2:3" x14ac:dyDescent="0.35">
      <c r="B14" s="201" t="s">
        <v>145</v>
      </c>
      <c r="C14" s="202" t="s">
        <v>144</v>
      </c>
    </row>
    <row r="15" spans="2:3" x14ac:dyDescent="0.35">
      <c r="B15" s="201" t="s">
        <v>143</v>
      </c>
      <c r="C15" s="202" t="s">
        <v>142</v>
      </c>
    </row>
    <row r="16" spans="2:3" x14ac:dyDescent="0.35">
      <c r="B16" s="201" t="s">
        <v>141</v>
      </c>
      <c r="C16" s="202" t="s">
        <v>140</v>
      </c>
    </row>
    <row r="17" spans="2:3" x14ac:dyDescent="0.35">
      <c r="B17" s="201" t="s">
        <v>139</v>
      </c>
      <c r="C17" s="202" t="s">
        <v>138</v>
      </c>
    </row>
    <row r="18" spans="2:3" x14ac:dyDescent="0.35">
      <c r="B18" s="201" t="s">
        <v>6</v>
      </c>
      <c r="C18" s="202" t="s">
        <v>137</v>
      </c>
    </row>
    <row r="19" spans="2:3" x14ac:dyDescent="0.35">
      <c r="B19" s="201" t="s">
        <v>136</v>
      </c>
      <c r="C19" s="202" t="s">
        <v>135</v>
      </c>
    </row>
    <row r="20" spans="2:3" x14ac:dyDescent="0.35">
      <c r="B20" s="201" t="s">
        <v>134</v>
      </c>
      <c r="C20" s="202" t="s">
        <v>133</v>
      </c>
    </row>
    <row r="21" spans="2:3" x14ac:dyDescent="0.35">
      <c r="B21" s="201" t="s">
        <v>132</v>
      </c>
      <c r="C21" s="202" t="s">
        <v>131</v>
      </c>
    </row>
    <row r="22" spans="2:3" x14ac:dyDescent="0.35">
      <c r="B22" s="201" t="s">
        <v>130</v>
      </c>
      <c r="C22" s="202" t="s">
        <v>129</v>
      </c>
    </row>
    <row r="23" spans="2:3" x14ac:dyDescent="0.35">
      <c r="B23" s="201" t="s">
        <v>128</v>
      </c>
      <c r="C23" s="202" t="s">
        <v>58</v>
      </c>
    </row>
    <row r="24" spans="2:3" x14ac:dyDescent="0.35">
      <c r="B24" s="201" t="s">
        <v>127</v>
      </c>
      <c r="C24" s="202" t="s">
        <v>126</v>
      </c>
    </row>
    <row r="25" spans="2:3" x14ac:dyDescent="0.35">
      <c r="B25" s="201" t="s">
        <v>125</v>
      </c>
      <c r="C25" s="202" t="s">
        <v>124</v>
      </c>
    </row>
    <row r="26" spans="2:3" x14ac:dyDescent="0.35">
      <c r="B26" s="201" t="s">
        <v>123</v>
      </c>
      <c r="C26" s="202" t="s">
        <v>122</v>
      </c>
    </row>
    <row r="27" spans="2:3" x14ac:dyDescent="0.35">
      <c r="B27" s="201" t="s">
        <v>121</v>
      </c>
      <c r="C27" s="202" t="s">
        <v>120</v>
      </c>
    </row>
    <row r="28" spans="2:3" x14ac:dyDescent="0.35">
      <c r="B28" s="201" t="s">
        <v>119</v>
      </c>
      <c r="C28" s="202" t="s">
        <v>118</v>
      </c>
    </row>
    <row r="29" spans="2:3" x14ac:dyDescent="0.35">
      <c r="B29" s="201" t="s">
        <v>117</v>
      </c>
      <c r="C29" s="202" t="s">
        <v>116</v>
      </c>
    </row>
    <row r="30" spans="2:3" x14ac:dyDescent="0.35">
      <c r="B30" s="201" t="s">
        <v>115</v>
      </c>
      <c r="C30" s="202" t="s">
        <v>114</v>
      </c>
    </row>
    <row r="31" spans="2:3" x14ac:dyDescent="0.35">
      <c r="B31" s="201" t="s">
        <v>113</v>
      </c>
      <c r="C31" s="202" t="s">
        <v>112</v>
      </c>
    </row>
    <row r="32" spans="2:3" x14ac:dyDescent="0.35">
      <c r="B32" s="201" t="s">
        <v>111</v>
      </c>
      <c r="C32" s="202" t="s">
        <v>110</v>
      </c>
    </row>
    <row r="33" spans="2:3" x14ac:dyDescent="0.35">
      <c r="B33" s="201" t="s">
        <v>109</v>
      </c>
      <c r="C33" s="202" t="s">
        <v>108</v>
      </c>
    </row>
    <row r="34" spans="2:3" x14ac:dyDescent="0.35">
      <c r="B34" s="201" t="s">
        <v>107</v>
      </c>
      <c r="C34" s="202" t="s">
        <v>106</v>
      </c>
    </row>
    <row r="35" spans="2:3" x14ac:dyDescent="0.35">
      <c r="B35" s="201" t="s">
        <v>105</v>
      </c>
      <c r="C35" s="202" t="s">
        <v>104</v>
      </c>
    </row>
    <row r="36" spans="2:3" x14ac:dyDescent="0.35">
      <c r="B36" s="201" t="s">
        <v>103</v>
      </c>
      <c r="C36" s="202" t="s">
        <v>102</v>
      </c>
    </row>
    <row r="37" spans="2:3" x14ac:dyDescent="0.35">
      <c r="B37" s="201" t="s">
        <v>101</v>
      </c>
      <c r="C37" s="202" t="s">
        <v>100</v>
      </c>
    </row>
    <row r="38" spans="2:3" x14ac:dyDescent="0.35">
      <c r="B38" s="201" t="s">
        <v>99</v>
      </c>
      <c r="C38" s="202" t="s">
        <v>98</v>
      </c>
    </row>
    <row r="39" spans="2:3" x14ac:dyDescent="0.35">
      <c r="B39" s="201" t="s">
        <v>97</v>
      </c>
      <c r="C39" s="202" t="s">
        <v>96</v>
      </c>
    </row>
    <row r="40" spans="2:3" x14ac:dyDescent="0.35">
      <c r="B40" s="201" t="s">
        <v>95</v>
      </c>
      <c r="C40" s="202" t="s">
        <v>94</v>
      </c>
    </row>
    <row r="41" spans="2:3" x14ac:dyDescent="0.35">
      <c r="B41" s="201" t="s">
        <v>93</v>
      </c>
      <c r="C41" s="202" t="s">
        <v>92</v>
      </c>
    </row>
    <row r="42" spans="2:3" x14ac:dyDescent="0.35">
      <c r="B42" s="201" t="s">
        <v>91</v>
      </c>
      <c r="C42" s="202" t="s">
        <v>90</v>
      </c>
    </row>
    <row r="43" spans="2:3" x14ac:dyDescent="0.35">
      <c r="B43" s="201" t="s">
        <v>89</v>
      </c>
      <c r="C43" s="202" t="s">
        <v>88</v>
      </c>
    </row>
    <row r="44" spans="2:3" x14ac:dyDescent="0.35">
      <c r="B44" s="201" t="s">
        <v>87</v>
      </c>
      <c r="C44" s="202" t="s">
        <v>86</v>
      </c>
    </row>
  </sheetData>
  <pageMargins left="0.7" right="0.7" top="0.75" bottom="0.75" header="0.3" footer="0.3"/>
  <ignoredErrors>
    <ignoredError sqref="B2:C44" numberStoredAsText="1"/>
  </ignoredErrors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79394-EB20-41EB-9B4A-4661DA675625}">
  <dimension ref="A1:AM296"/>
  <sheetViews>
    <sheetView showGridLines="0" tabSelected="1" zoomScaleNormal="100" workbookViewId="0">
      <pane ySplit="2" topLeftCell="A3" activePane="bottomLeft" state="frozen"/>
      <selection activeCell="C2" sqref="C2:T2"/>
      <selection pane="bottomLeft" activeCell="P11" sqref="P11:U11"/>
    </sheetView>
  </sheetViews>
  <sheetFormatPr defaultColWidth="8.88671875" defaultRowHeight="30" customHeight="1" x14ac:dyDescent="0.3"/>
  <cols>
    <col min="1" max="1" width="3.77734375" style="133" customWidth="1"/>
    <col min="2" max="2" width="2" style="133" customWidth="1"/>
    <col min="3" max="3" width="11.33203125" style="134" customWidth="1"/>
    <col min="4" max="4" width="7.44140625" style="134" customWidth="1"/>
    <col min="5" max="5" width="5.88671875" style="134" customWidth="1"/>
    <col min="6" max="8" width="14" style="135" customWidth="1"/>
    <col min="9" max="9" width="1.44140625" style="135" customWidth="1"/>
    <col min="10" max="10" width="14" style="134" customWidth="1"/>
    <col min="11" max="12" width="7.33203125" style="134" customWidth="1"/>
    <col min="13" max="13" width="1.44140625" style="135" customWidth="1"/>
    <col min="14" max="15" width="14" style="135" customWidth="1"/>
    <col min="16" max="16" width="1.44140625" style="134" customWidth="1"/>
    <col min="17" max="17" width="17.88671875" style="134" customWidth="1"/>
    <col min="18" max="18" width="1.44140625" style="134" customWidth="1"/>
    <col min="19" max="19" width="17.88671875" style="135" customWidth="1"/>
    <col min="20" max="20" width="1.44140625" style="136" customWidth="1"/>
    <col min="21" max="21" width="17.88671875" style="136" customWidth="1"/>
    <col min="22" max="22" width="2" style="164" customWidth="1"/>
    <col min="23" max="23" width="14.6640625" style="174" bestFit="1" customWidth="1"/>
    <col min="24" max="24" width="13.6640625" style="174" customWidth="1"/>
    <col min="25" max="25" width="14.6640625" style="138" bestFit="1" customWidth="1"/>
    <col min="26" max="26" width="14.5546875" style="138" customWidth="1"/>
    <col min="27" max="27" width="13.6640625" style="138" bestFit="1" customWidth="1"/>
    <col min="28" max="28" width="13.6640625" style="138" customWidth="1"/>
    <col min="29" max="29" width="14.6640625" style="138" customWidth="1"/>
    <col min="30" max="30" width="17.77734375" style="137" customWidth="1"/>
    <col min="31" max="33" width="17.77734375" style="133" customWidth="1"/>
    <col min="34" max="36" width="17.77734375" style="136" customWidth="1"/>
    <col min="37" max="39" width="3.44140625" style="136" customWidth="1"/>
    <col min="40" max="16384" width="8.88671875" style="133"/>
  </cols>
  <sheetData>
    <row r="1" spans="2:25" ht="12" customHeight="1" x14ac:dyDescent="0.3"/>
    <row r="2" spans="2:25" ht="85.8" customHeight="1" x14ac:dyDescent="0.3">
      <c r="B2" s="139"/>
      <c r="C2" s="247" t="s">
        <v>171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191"/>
    </row>
    <row r="3" spans="2:25" ht="7.05" customHeight="1" x14ac:dyDescent="0.3">
      <c r="B3" s="139"/>
      <c r="C3" s="140"/>
      <c r="D3" s="141"/>
      <c r="E3" s="141"/>
      <c r="F3" s="142"/>
      <c r="G3" s="141"/>
      <c r="H3" s="141"/>
      <c r="I3" s="139"/>
      <c r="J3" s="143"/>
      <c r="K3" s="143"/>
      <c r="L3" s="143"/>
      <c r="M3" s="139"/>
      <c r="N3" s="144"/>
      <c r="O3" s="145"/>
      <c r="P3" s="140"/>
      <c r="Q3" s="146"/>
      <c r="R3" s="140"/>
      <c r="S3" s="145"/>
      <c r="T3" s="141"/>
      <c r="U3" s="141"/>
      <c r="V3" s="191"/>
      <c r="W3" s="171"/>
      <c r="X3" s="189"/>
      <c r="Y3" s="147"/>
    </row>
    <row r="4" spans="2:25" ht="22.2" customHeight="1" x14ac:dyDescent="0.3">
      <c r="B4" s="139"/>
      <c r="C4" s="219" t="s">
        <v>61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191"/>
      <c r="W4" s="171"/>
      <c r="X4" s="171"/>
      <c r="Y4" s="147"/>
    </row>
    <row r="5" spans="2:25" ht="19.95" customHeight="1" x14ac:dyDescent="0.3">
      <c r="B5" s="139"/>
      <c r="C5" s="249" t="s">
        <v>45</v>
      </c>
      <c r="D5" s="249"/>
      <c r="E5" s="148"/>
      <c r="F5" s="250"/>
      <c r="G5" s="250"/>
      <c r="H5" s="250"/>
      <c r="I5" s="250"/>
      <c r="J5" s="250"/>
      <c r="K5" s="250"/>
      <c r="L5" s="250"/>
      <c r="M5" s="149"/>
      <c r="N5" s="148" t="s">
        <v>51</v>
      </c>
      <c r="O5" s="251"/>
      <c r="P5" s="251"/>
      <c r="Q5" s="251"/>
      <c r="R5" s="251"/>
      <c r="S5" s="251"/>
      <c r="T5" s="251"/>
      <c r="U5" s="251"/>
      <c r="V5" s="191"/>
    </row>
    <row r="6" spans="2:25" ht="19.95" customHeight="1" x14ac:dyDescent="0.3">
      <c r="B6" s="139"/>
      <c r="C6" s="148"/>
      <c r="D6" s="148" t="s">
        <v>49</v>
      </c>
      <c r="E6" s="148"/>
      <c r="F6" s="244"/>
      <c r="G6" s="244"/>
      <c r="H6" s="244"/>
      <c r="I6" s="244"/>
      <c r="J6" s="244"/>
      <c r="K6" s="244"/>
      <c r="L6" s="244"/>
      <c r="M6" s="149"/>
      <c r="N6" s="148" t="s">
        <v>50</v>
      </c>
      <c r="O6" s="245"/>
      <c r="P6" s="246"/>
      <c r="Q6" s="246"/>
      <c r="R6" s="246"/>
      <c r="S6" s="246"/>
      <c r="T6" s="246"/>
      <c r="U6" s="246"/>
      <c r="V6" s="191"/>
    </row>
    <row r="7" spans="2:25" ht="7.05" customHeight="1" thickBot="1" x14ac:dyDescent="0.35">
      <c r="B7" s="139"/>
      <c r="C7" s="140"/>
      <c r="D7" s="141"/>
      <c r="E7" s="141"/>
      <c r="F7" s="150"/>
      <c r="G7" s="151"/>
      <c r="H7" s="151"/>
      <c r="I7" s="152"/>
      <c r="J7" s="153"/>
      <c r="K7" s="153"/>
      <c r="L7" s="153"/>
      <c r="M7" s="139"/>
      <c r="N7" s="144"/>
      <c r="O7" s="145"/>
      <c r="P7" s="140"/>
      <c r="Q7" s="146"/>
      <c r="R7" s="140"/>
      <c r="S7" s="145"/>
      <c r="T7" s="141"/>
      <c r="U7" s="141"/>
      <c r="V7" s="191"/>
      <c r="W7" s="171"/>
      <c r="X7" s="173"/>
      <c r="Y7" s="147"/>
    </row>
    <row r="8" spans="2:25" ht="25.05" customHeight="1" thickTop="1" x14ac:dyDescent="0.3">
      <c r="B8" s="139"/>
      <c r="C8" s="239" t="s">
        <v>63</v>
      </c>
      <c r="D8" s="240"/>
      <c r="E8" s="240"/>
      <c r="F8" s="241" t="s">
        <v>48</v>
      </c>
      <c r="G8" s="241"/>
      <c r="H8" s="241"/>
      <c r="I8" s="241"/>
      <c r="J8" s="241"/>
      <c r="K8" s="241"/>
      <c r="L8" s="242"/>
      <c r="M8" s="144"/>
      <c r="N8" s="234"/>
      <c r="O8" s="234"/>
      <c r="P8" s="238"/>
      <c r="Q8" s="238"/>
      <c r="R8" s="238"/>
      <c r="S8" s="238"/>
      <c r="T8" s="238"/>
      <c r="U8" s="238"/>
      <c r="V8" s="191"/>
      <c r="W8" s="174" t="s">
        <v>68</v>
      </c>
      <c r="X8" s="170" t="s">
        <v>53</v>
      </c>
    </row>
    <row r="9" spans="2:25" ht="25.05" customHeight="1" x14ac:dyDescent="0.3">
      <c r="B9" s="139"/>
      <c r="C9" s="223" t="s">
        <v>172</v>
      </c>
      <c r="D9" s="224"/>
      <c r="E9" s="224"/>
      <c r="F9" s="238"/>
      <c r="G9" s="238"/>
      <c r="H9" s="238"/>
      <c r="I9" s="238"/>
      <c r="J9" s="238"/>
      <c r="K9" s="238"/>
      <c r="L9" s="243"/>
      <c r="M9" s="144"/>
      <c r="N9" s="234"/>
      <c r="O9" s="234"/>
      <c r="P9" s="238"/>
      <c r="Q9" s="238"/>
      <c r="R9" s="238"/>
      <c r="S9" s="238"/>
      <c r="T9" s="238"/>
      <c r="U9" s="238"/>
      <c r="V9" s="191"/>
      <c r="W9" s="174" t="s">
        <v>72</v>
      </c>
      <c r="X9" s="170" t="s">
        <v>54</v>
      </c>
    </row>
    <row r="10" spans="2:25" ht="45" customHeight="1" x14ac:dyDescent="0.3">
      <c r="B10" s="139"/>
      <c r="C10" s="223" t="s">
        <v>173</v>
      </c>
      <c r="D10" s="224"/>
      <c r="E10" s="224"/>
      <c r="F10" s="236"/>
      <c r="G10" s="236"/>
      <c r="H10" s="236"/>
      <c r="I10" s="236"/>
      <c r="J10" s="236"/>
      <c r="K10" s="236"/>
      <c r="L10" s="237"/>
      <c r="M10" s="204"/>
      <c r="N10" s="234"/>
      <c r="O10" s="234"/>
      <c r="P10" s="236"/>
      <c r="Q10" s="236"/>
      <c r="R10" s="236"/>
      <c r="S10" s="236"/>
      <c r="T10" s="236"/>
      <c r="U10" s="236"/>
      <c r="V10" s="191"/>
      <c r="W10" s="174" t="s">
        <v>73</v>
      </c>
      <c r="X10" s="170" t="s">
        <v>55</v>
      </c>
    </row>
    <row r="11" spans="2:25" ht="25.05" customHeight="1" x14ac:dyDescent="0.3">
      <c r="B11" s="139"/>
      <c r="C11" s="205"/>
      <c r="D11" s="224" t="s">
        <v>52</v>
      </c>
      <c r="E11" s="224"/>
      <c r="F11" s="232"/>
      <c r="G11" s="232"/>
      <c r="H11" s="232"/>
      <c r="I11" s="232"/>
      <c r="J11" s="232"/>
      <c r="K11" s="232"/>
      <c r="L11" s="233"/>
      <c r="M11" s="144"/>
      <c r="N11" s="227"/>
      <c r="O11" s="227"/>
      <c r="P11" s="238"/>
      <c r="Q11" s="238"/>
      <c r="R11" s="238"/>
      <c r="S11" s="238"/>
      <c r="T11" s="238"/>
      <c r="U11" s="238"/>
      <c r="V11" s="191"/>
      <c r="X11" s="173" t="s">
        <v>56</v>
      </c>
    </row>
    <row r="12" spans="2:25" ht="25.05" customHeight="1" x14ac:dyDescent="0.3">
      <c r="B12" s="139"/>
      <c r="C12" s="223" t="s">
        <v>46</v>
      </c>
      <c r="D12" s="224"/>
      <c r="E12" s="224"/>
      <c r="F12" s="232"/>
      <c r="G12" s="232"/>
      <c r="H12" s="232"/>
      <c r="I12" s="232"/>
      <c r="J12" s="232"/>
      <c r="K12" s="232"/>
      <c r="L12" s="233"/>
      <c r="M12" s="144"/>
      <c r="N12" s="234"/>
      <c r="O12" s="234"/>
      <c r="P12" s="235"/>
      <c r="Q12" s="235"/>
      <c r="R12" s="235"/>
      <c r="S12" s="235"/>
      <c r="T12" s="235"/>
      <c r="U12" s="235"/>
      <c r="V12" s="191"/>
      <c r="W12" s="171"/>
      <c r="X12" s="170" t="s">
        <v>55</v>
      </c>
      <c r="Y12" s="147"/>
    </row>
    <row r="13" spans="2:25" ht="25.05" customHeight="1" x14ac:dyDescent="0.3">
      <c r="B13" s="139"/>
      <c r="C13" s="223" t="s">
        <v>47</v>
      </c>
      <c r="D13" s="224"/>
      <c r="E13" s="224"/>
      <c r="F13" s="232"/>
      <c r="G13" s="232"/>
      <c r="H13" s="232"/>
      <c r="I13" s="232"/>
      <c r="J13" s="232"/>
      <c r="K13" s="232"/>
      <c r="L13" s="233"/>
      <c r="M13" s="144"/>
      <c r="N13" s="234"/>
      <c r="O13" s="234"/>
      <c r="P13" s="235"/>
      <c r="Q13" s="235"/>
      <c r="R13" s="235"/>
      <c r="S13" s="235"/>
      <c r="T13" s="235"/>
      <c r="U13" s="235"/>
      <c r="V13" s="191"/>
      <c r="W13" s="171"/>
      <c r="X13" s="173" t="s">
        <v>56</v>
      </c>
      <c r="Y13" s="147"/>
    </row>
    <row r="14" spans="2:25" ht="25.05" customHeight="1" x14ac:dyDescent="0.3">
      <c r="B14" s="139"/>
      <c r="C14" s="223" t="s">
        <v>74</v>
      </c>
      <c r="D14" s="224"/>
      <c r="E14" s="224"/>
      <c r="F14" s="225"/>
      <c r="G14" s="225"/>
      <c r="H14" s="225"/>
      <c r="I14" s="225"/>
      <c r="J14" s="225"/>
      <c r="K14" s="225"/>
      <c r="L14" s="226"/>
      <c r="M14" s="144"/>
      <c r="N14" s="227"/>
      <c r="O14" s="227"/>
      <c r="P14" s="154"/>
      <c r="Q14" s="154"/>
      <c r="R14" s="154"/>
      <c r="S14" s="154"/>
      <c r="T14" s="154"/>
      <c r="U14" s="154"/>
      <c r="V14" s="191"/>
      <c r="X14" s="170" t="s">
        <v>57</v>
      </c>
    </row>
    <row r="15" spans="2:25" ht="25.05" customHeight="1" thickBot="1" x14ac:dyDescent="0.35">
      <c r="B15" s="139"/>
      <c r="C15" s="228" t="s">
        <v>60</v>
      </c>
      <c r="D15" s="229"/>
      <c r="E15" s="229"/>
      <c r="F15" s="230"/>
      <c r="G15" s="230"/>
      <c r="H15" s="230"/>
      <c r="I15" s="230"/>
      <c r="J15" s="230"/>
      <c r="K15" s="230"/>
      <c r="L15" s="231"/>
      <c r="M15" s="144"/>
      <c r="N15" s="227"/>
      <c r="O15" s="227"/>
      <c r="P15" s="154"/>
      <c r="Q15" s="154"/>
      <c r="R15" s="154"/>
      <c r="S15" s="154"/>
      <c r="T15" s="154"/>
      <c r="U15" s="154"/>
      <c r="V15" s="191"/>
      <c r="X15" s="170" t="s">
        <v>58</v>
      </c>
    </row>
    <row r="16" spans="2:25" ht="7.05" customHeight="1" thickTop="1" x14ac:dyDescent="0.3">
      <c r="B16" s="139"/>
      <c r="C16" s="140"/>
      <c r="D16" s="141"/>
      <c r="E16" s="141"/>
      <c r="F16" s="142"/>
      <c r="G16" s="141"/>
      <c r="H16" s="141"/>
      <c r="I16" s="139"/>
      <c r="J16" s="143"/>
      <c r="K16" s="143"/>
      <c r="L16" s="143"/>
      <c r="M16" s="139"/>
      <c r="N16" s="144"/>
      <c r="O16" s="145"/>
      <c r="P16" s="140"/>
      <c r="Q16" s="146"/>
      <c r="R16" s="140"/>
      <c r="S16" s="145"/>
      <c r="T16" s="141"/>
      <c r="U16" s="141"/>
      <c r="V16" s="191"/>
      <c r="W16" s="171"/>
      <c r="X16" s="173" t="s">
        <v>56</v>
      </c>
      <c r="Y16" s="147"/>
    </row>
    <row r="17" spans="2:29" ht="22.2" customHeight="1" thickBot="1" x14ac:dyDescent="0.35">
      <c r="B17" s="139"/>
      <c r="C17" s="219" t="s">
        <v>62</v>
      </c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191"/>
      <c r="W17" s="171"/>
      <c r="X17" s="171"/>
      <c r="Y17" s="147"/>
    </row>
    <row r="18" spans="2:29" s="199" customFormat="1" ht="47.4" customHeight="1" thickTop="1" x14ac:dyDescent="0.3">
      <c r="B18" s="195"/>
      <c r="C18" s="179" t="s">
        <v>0</v>
      </c>
      <c r="D18" s="180" t="s">
        <v>84</v>
      </c>
      <c r="E18" s="180" t="s">
        <v>85</v>
      </c>
      <c r="F18" s="181" t="s">
        <v>1</v>
      </c>
      <c r="G18" s="182" t="s">
        <v>83</v>
      </c>
      <c r="H18" s="200" t="s">
        <v>82</v>
      </c>
      <c r="I18" s="184"/>
      <c r="J18" s="185" t="s">
        <v>81</v>
      </c>
      <c r="K18" s="221" t="s">
        <v>80</v>
      </c>
      <c r="L18" s="222"/>
      <c r="M18" s="184"/>
      <c r="N18" s="185" t="s">
        <v>79</v>
      </c>
      <c r="O18" s="200" t="s">
        <v>78</v>
      </c>
      <c r="P18" s="186"/>
      <c r="Q18" s="187" t="s">
        <v>77</v>
      </c>
      <c r="R18" s="186"/>
      <c r="S18" s="183" t="s">
        <v>76</v>
      </c>
      <c r="T18" s="186"/>
      <c r="U18" s="187" t="s">
        <v>75</v>
      </c>
      <c r="V18" s="196"/>
      <c r="W18" s="197"/>
      <c r="X18" s="198" t="s">
        <v>59</v>
      </c>
    </row>
    <row r="19" spans="2:29" s="155" customFormat="1" ht="19.95" customHeight="1" x14ac:dyDescent="0.3">
      <c r="B19" s="156"/>
      <c r="C19" s="190"/>
      <c r="D19" s="88"/>
      <c r="E19" s="88"/>
      <c r="F19" s="194"/>
      <c r="G19" s="89">
        <v>0</v>
      </c>
      <c r="H19" s="90">
        <v>0</v>
      </c>
      <c r="I19" s="157"/>
      <c r="J19" s="91">
        <v>0</v>
      </c>
      <c r="K19" s="209">
        <v>0</v>
      </c>
      <c r="L19" s="210">
        <v>999000000</v>
      </c>
      <c r="M19" s="157"/>
      <c r="N19" s="91">
        <v>0</v>
      </c>
      <c r="O19" s="90">
        <v>0</v>
      </c>
      <c r="P19" s="158"/>
      <c r="Q19" s="159">
        <f t="shared" ref="Q19:Q33" si="0">SUM(G19+J19+N19)</f>
        <v>0</v>
      </c>
      <c r="R19" s="158"/>
      <c r="S19" s="160">
        <f t="shared" ref="S19:S33" si="1">H19+K19+O19</f>
        <v>0</v>
      </c>
      <c r="T19" s="158"/>
      <c r="U19" s="159">
        <f t="shared" ref="U19:U33" si="2">SUM(Q19+S19)</f>
        <v>0</v>
      </c>
      <c r="V19" s="192"/>
      <c r="W19" s="171"/>
      <c r="X19" s="170"/>
      <c r="Y19" s="147"/>
      <c r="Z19" s="164"/>
      <c r="AA19" s="164"/>
      <c r="AB19" s="164"/>
      <c r="AC19" s="164"/>
    </row>
    <row r="20" spans="2:29" s="155" customFormat="1" ht="19.95" customHeight="1" x14ac:dyDescent="0.3">
      <c r="B20" s="156"/>
      <c r="C20" s="190"/>
      <c r="D20" s="88"/>
      <c r="E20" s="88"/>
      <c r="F20" s="194"/>
      <c r="G20" s="89">
        <v>0</v>
      </c>
      <c r="H20" s="90">
        <v>0</v>
      </c>
      <c r="I20" s="157"/>
      <c r="J20" s="91">
        <v>0</v>
      </c>
      <c r="K20" s="209">
        <v>0</v>
      </c>
      <c r="L20" s="210">
        <v>999000000</v>
      </c>
      <c r="M20" s="157"/>
      <c r="N20" s="91">
        <v>0</v>
      </c>
      <c r="O20" s="90">
        <v>0</v>
      </c>
      <c r="P20" s="158"/>
      <c r="Q20" s="159">
        <f t="shared" si="0"/>
        <v>0</v>
      </c>
      <c r="R20" s="158"/>
      <c r="S20" s="160">
        <f t="shared" si="1"/>
        <v>0</v>
      </c>
      <c r="T20" s="158"/>
      <c r="U20" s="159">
        <f t="shared" si="2"/>
        <v>0</v>
      </c>
      <c r="V20" s="192"/>
      <c r="W20" s="171"/>
      <c r="X20" s="170"/>
      <c r="Y20" s="147"/>
      <c r="Z20" s="164"/>
      <c r="AA20" s="164"/>
      <c r="AB20" s="164"/>
      <c r="AC20" s="164"/>
    </row>
    <row r="21" spans="2:29" s="155" customFormat="1" ht="19.95" customHeight="1" x14ac:dyDescent="0.3">
      <c r="B21" s="156"/>
      <c r="C21" s="190"/>
      <c r="D21" s="88"/>
      <c r="E21" s="88"/>
      <c r="F21" s="194"/>
      <c r="G21" s="89">
        <v>0</v>
      </c>
      <c r="H21" s="90">
        <v>0</v>
      </c>
      <c r="I21" s="157"/>
      <c r="J21" s="91">
        <v>0</v>
      </c>
      <c r="K21" s="209">
        <v>0</v>
      </c>
      <c r="L21" s="210">
        <v>999000000</v>
      </c>
      <c r="M21" s="157"/>
      <c r="N21" s="91">
        <v>0</v>
      </c>
      <c r="O21" s="90">
        <v>0</v>
      </c>
      <c r="P21" s="158"/>
      <c r="Q21" s="159">
        <f t="shared" si="0"/>
        <v>0</v>
      </c>
      <c r="R21" s="158"/>
      <c r="S21" s="160">
        <f t="shared" si="1"/>
        <v>0</v>
      </c>
      <c r="T21" s="158"/>
      <c r="U21" s="159">
        <f t="shared" si="2"/>
        <v>0</v>
      </c>
      <c r="V21" s="192"/>
      <c r="W21" s="171"/>
      <c r="X21" s="170"/>
      <c r="Y21" s="147"/>
      <c r="Z21" s="164"/>
      <c r="AA21" s="164"/>
      <c r="AB21" s="164"/>
      <c r="AC21" s="164"/>
    </row>
    <row r="22" spans="2:29" s="155" customFormat="1" ht="19.95" customHeight="1" x14ac:dyDescent="0.3">
      <c r="B22" s="156"/>
      <c r="C22" s="190"/>
      <c r="D22" s="88"/>
      <c r="E22" s="88"/>
      <c r="F22" s="194"/>
      <c r="G22" s="89">
        <v>0</v>
      </c>
      <c r="H22" s="90">
        <v>0</v>
      </c>
      <c r="I22" s="157"/>
      <c r="J22" s="91">
        <v>0</v>
      </c>
      <c r="K22" s="209">
        <v>0</v>
      </c>
      <c r="L22" s="210">
        <v>999000000</v>
      </c>
      <c r="M22" s="157"/>
      <c r="N22" s="91">
        <v>0</v>
      </c>
      <c r="O22" s="90">
        <v>0</v>
      </c>
      <c r="P22" s="158"/>
      <c r="Q22" s="159">
        <f t="shared" si="0"/>
        <v>0</v>
      </c>
      <c r="R22" s="158"/>
      <c r="S22" s="160">
        <f t="shared" si="1"/>
        <v>0</v>
      </c>
      <c r="T22" s="158"/>
      <c r="U22" s="159">
        <f t="shared" si="2"/>
        <v>0</v>
      </c>
      <c r="V22" s="192"/>
      <c r="W22" s="171"/>
      <c r="X22" s="170"/>
      <c r="Y22" s="147"/>
      <c r="Z22" s="164"/>
      <c r="AA22" s="164"/>
      <c r="AB22" s="164"/>
      <c r="AC22" s="164"/>
    </row>
    <row r="23" spans="2:29" s="155" customFormat="1" ht="19.95" customHeight="1" x14ac:dyDescent="0.3">
      <c r="B23" s="156"/>
      <c r="C23" s="190"/>
      <c r="D23" s="88"/>
      <c r="E23" s="88"/>
      <c r="F23" s="194"/>
      <c r="G23" s="89">
        <v>0</v>
      </c>
      <c r="H23" s="90">
        <v>0</v>
      </c>
      <c r="I23" s="157"/>
      <c r="J23" s="91">
        <v>0</v>
      </c>
      <c r="K23" s="209">
        <v>0</v>
      </c>
      <c r="L23" s="210">
        <v>999000000</v>
      </c>
      <c r="M23" s="157"/>
      <c r="N23" s="91">
        <v>0</v>
      </c>
      <c r="O23" s="90">
        <v>0</v>
      </c>
      <c r="P23" s="158"/>
      <c r="Q23" s="159">
        <f t="shared" si="0"/>
        <v>0</v>
      </c>
      <c r="R23" s="158"/>
      <c r="S23" s="160">
        <f t="shared" si="1"/>
        <v>0</v>
      </c>
      <c r="T23" s="158"/>
      <c r="U23" s="159">
        <f t="shared" si="2"/>
        <v>0</v>
      </c>
      <c r="V23" s="192"/>
      <c r="W23" s="171"/>
      <c r="X23" s="170"/>
      <c r="Y23" s="147"/>
      <c r="Z23" s="164"/>
      <c r="AA23" s="164"/>
      <c r="AB23" s="164"/>
      <c r="AC23" s="164"/>
    </row>
    <row r="24" spans="2:29" s="155" customFormat="1" ht="19.95" customHeight="1" x14ac:dyDescent="0.3">
      <c r="B24" s="156"/>
      <c r="C24" s="190"/>
      <c r="D24" s="88"/>
      <c r="E24" s="88"/>
      <c r="F24" s="194"/>
      <c r="G24" s="89">
        <v>0</v>
      </c>
      <c r="H24" s="90">
        <v>0</v>
      </c>
      <c r="I24" s="157"/>
      <c r="J24" s="91">
        <v>0</v>
      </c>
      <c r="K24" s="209">
        <v>0</v>
      </c>
      <c r="L24" s="210">
        <v>999000000</v>
      </c>
      <c r="M24" s="157"/>
      <c r="N24" s="91">
        <v>0</v>
      </c>
      <c r="O24" s="90">
        <v>0</v>
      </c>
      <c r="P24" s="158"/>
      <c r="Q24" s="159">
        <f t="shared" si="0"/>
        <v>0</v>
      </c>
      <c r="R24" s="158"/>
      <c r="S24" s="160">
        <f t="shared" si="1"/>
        <v>0</v>
      </c>
      <c r="T24" s="158"/>
      <c r="U24" s="159">
        <f t="shared" si="2"/>
        <v>0</v>
      </c>
      <c r="V24" s="192"/>
      <c r="W24" s="171"/>
      <c r="X24" s="170"/>
      <c r="Y24" s="147"/>
      <c r="Z24" s="164"/>
      <c r="AA24" s="164"/>
      <c r="AB24" s="164"/>
      <c r="AC24" s="164"/>
    </row>
    <row r="25" spans="2:29" s="155" customFormat="1" ht="19.95" customHeight="1" x14ac:dyDescent="0.3">
      <c r="B25" s="156"/>
      <c r="C25" s="190"/>
      <c r="D25" s="88"/>
      <c r="E25" s="88"/>
      <c r="F25" s="194"/>
      <c r="G25" s="89">
        <v>0</v>
      </c>
      <c r="H25" s="90">
        <v>0</v>
      </c>
      <c r="I25" s="157"/>
      <c r="J25" s="91">
        <v>0</v>
      </c>
      <c r="K25" s="209">
        <v>0</v>
      </c>
      <c r="L25" s="210">
        <v>999000000</v>
      </c>
      <c r="M25" s="157"/>
      <c r="N25" s="91">
        <v>0</v>
      </c>
      <c r="O25" s="90">
        <v>0</v>
      </c>
      <c r="P25" s="158"/>
      <c r="Q25" s="159">
        <f t="shared" si="0"/>
        <v>0</v>
      </c>
      <c r="R25" s="158"/>
      <c r="S25" s="160">
        <f t="shared" si="1"/>
        <v>0</v>
      </c>
      <c r="T25" s="158"/>
      <c r="U25" s="159">
        <f t="shared" si="2"/>
        <v>0</v>
      </c>
      <c r="V25" s="192"/>
      <c r="W25" s="171"/>
      <c r="X25" s="170"/>
      <c r="Y25" s="147"/>
      <c r="Z25" s="164"/>
      <c r="AA25" s="164"/>
      <c r="AB25" s="164"/>
      <c r="AC25" s="164"/>
    </row>
    <row r="26" spans="2:29" s="155" customFormat="1" ht="19.95" customHeight="1" x14ac:dyDescent="0.3">
      <c r="B26" s="156"/>
      <c r="C26" s="190"/>
      <c r="D26" s="88"/>
      <c r="E26" s="88"/>
      <c r="F26" s="194"/>
      <c r="G26" s="89">
        <v>0</v>
      </c>
      <c r="H26" s="90">
        <v>0</v>
      </c>
      <c r="I26" s="157"/>
      <c r="J26" s="91">
        <v>0</v>
      </c>
      <c r="K26" s="209">
        <v>0</v>
      </c>
      <c r="L26" s="210">
        <v>999000000</v>
      </c>
      <c r="M26" s="157"/>
      <c r="N26" s="91">
        <v>0</v>
      </c>
      <c r="O26" s="90">
        <v>0</v>
      </c>
      <c r="P26" s="158"/>
      <c r="Q26" s="159">
        <f t="shared" si="0"/>
        <v>0</v>
      </c>
      <c r="R26" s="158"/>
      <c r="S26" s="160">
        <f t="shared" si="1"/>
        <v>0</v>
      </c>
      <c r="T26" s="158"/>
      <c r="U26" s="159">
        <f t="shared" si="2"/>
        <v>0</v>
      </c>
      <c r="V26" s="192"/>
      <c r="W26" s="171"/>
      <c r="X26" s="170"/>
      <c r="Y26" s="147"/>
      <c r="Z26" s="164"/>
      <c r="AA26" s="164"/>
      <c r="AB26" s="164"/>
      <c r="AC26" s="164"/>
    </row>
    <row r="27" spans="2:29" s="155" customFormat="1" ht="19.95" customHeight="1" x14ac:dyDescent="0.3">
      <c r="B27" s="156"/>
      <c r="C27" s="190"/>
      <c r="D27" s="88"/>
      <c r="E27" s="88"/>
      <c r="F27" s="194"/>
      <c r="G27" s="89">
        <v>0</v>
      </c>
      <c r="H27" s="90">
        <v>0</v>
      </c>
      <c r="I27" s="157"/>
      <c r="J27" s="91">
        <v>0</v>
      </c>
      <c r="K27" s="209">
        <v>0</v>
      </c>
      <c r="L27" s="210">
        <v>999000000</v>
      </c>
      <c r="M27" s="157"/>
      <c r="N27" s="91">
        <v>0</v>
      </c>
      <c r="O27" s="90">
        <v>0</v>
      </c>
      <c r="P27" s="158"/>
      <c r="Q27" s="159">
        <f t="shared" si="0"/>
        <v>0</v>
      </c>
      <c r="R27" s="158"/>
      <c r="S27" s="160">
        <f t="shared" si="1"/>
        <v>0</v>
      </c>
      <c r="T27" s="158"/>
      <c r="U27" s="159">
        <f t="shared" si="2"/>
        <v>0</v>
      </c>
      <c r="V27" s="192"/>
      <c r="W27" s="171"/>
      <c r="X27" s="172"/>
      <c r="Y27" s="147"/>
      <c r="Z27" s="164"/>
      <c r="AA27" s="164"/>
      <c r="AB27" s="164"/>
      <c r="AC27" s="164"/>
    </row>
    <row r="28" spans="2:29" s="155" customFormat="1" ht="19.95" customHeight="1" x14ac:dyDescent="0.3">
      <c r="B28" s="156"/>
      <c r="C28" s="190"/>
      <c r="D28" s="88"/>
      <c r="E28" s="88"/>
      <c r="F28" s="194"/>
      <c r="G28" s="89">
        <v>0</v>
      </c>
      <c r="H28" s="90">
        <v>0</v>
      </c>
      <c r="I28" s="157"/>
      <c r="J28" s="91">
        <v>0</v>
      </c>
      <c r="K28" s="209">
        <v>0</v>
      </c>
      <c r="L28" s="210"/>
      <c r="M28" s="157"/>
      <c r="N28" s="91">
        <v>0</v>
      </c>
      <c r="O28" s="90">
        <v>0</v>
      </c>
      <c r="P28" s="158"/>
      <c r="Q28" s="159">
        <f t="shared" si="0"/>
        <v>0</v>
      </c>
      <c r="R28" s="158"/>
      <c r="S28" s="160">
        <f t="shared" si="1"/>
        <v>0</v>
      </c>
      <c r="T28" s="158"/>
      <c r="U28" s="159">
        <f t="shared" si="2"/>
        <v>0</v>
      </c>
      <c r="V28" s="192"/>
      <c r="W28" s="171"/>
      <c r="X28" s="172"/>
      <c r="Y28" s="147"/>
      <c r="Z28" s="164"/>
      <c r="AA28" s="164"/>
      <c r="AB28" s="164"/>
      <c r="AC28" s="164"/>
    </row>
    <row r="29" spans="2:29" s="155" customFormat="1" ht="19.95" customHeight="1" x14ac:dyDescent="0.3">
      <c r="B29" s="156"/>
      <c r="C29" s="190"/>
      <c r="D29" s="88"/>
      <c r="E29" s="88"/>
      <c r="F29" s="194"/>
      <c r="G29" s="89">
        <v>0</v>
      </c>
      <c r="H29" s="90">
        <v>0</v>
      </c>
      <c r="I29" s="157"/>
      <c r="J29" s="91">
        <v>0</v>
      </c>
      <c r="K29" s="209">
        <v>0</v>
      </c>
      <c r="L29" s="210"/>
      <c r="M29" s="157"/>
      <c r="N29" s="91">
        <v>0</v>
      </c>
      <c r="O29" s="90">
        <v>0</v>
      </c>
      <c r="P29" s="158"/>
      <c r="Q29" s="159">
        <f t="shared" si="0"/>
        <v>0</v>
      </c>
      <c r="R29" s="158"/>
      <c r="S29" s="160">
        <f t="shared" si="1"/>
        <v>0</v>
      </c>
      <c r="T29" s="158"/>
      <c r="U29" s="159">
        <f t="shared" si="2"/>
        <v>0</v>
      </c>
      <c r="V29" s="192"/>
      <c r="W29" s="171"/>
      <c r="X29" s="172"/>
      <c r="Y29" s="147"/>
      <c r="Z29" s="164"/>
      <c r="AA29" s="164"/>
      <c r="AB29" s="164"/>
      <c r="AC29" s="164"/>
    </row>
    <row r="30" spans="2:29" s="155" customFormat="1" ht="19.95" customHeight="1" x14ac:dyDescent="0.3">
      <c r="B30" s="156"/>
      <c r="C30" s="190"/>
      <c r="D30" s="88"/>
      <c r="E30" s="88"/>
      <c r="F30" s="194"/>
      <c r="G30" s="89">
        <v>0</v>
      </c>
      <c r="H30" s="90">
        <v>0</v>
      </c>
      <c r="I30" s="157"/>
      <c r="J30" s="91">
        <v>0</v>
      </c>
      <c r="K30" s="209">
        <v>0</v>
      </c>
      <c r="L30" s="210"/>
      <c r="M30" s="157"/>
      <c r="N30" s="91">
        <v>0</v>
      </c>
      <c r="O30" s="90">
        <v>0</v>
      </c>
      <c r="P30" s="161"/>
      <c r="Q30" s="159">
        <f t="shared" si="0"/>
        <v>0</v>
      </c>
      <c r="R30" s="161"/>
      <c r="S30" s="160">
        <f t="shared" si="1"/>
        <v>0</v>
      </c>
      <c r="T30" s="162"/>
      <c r="U30" s="159">
        <f t="shared" si="2"/>
        <v>0</v>
      </c>
      <c r="V30" s="192"/>
      <c r="W30" s="171"/>
      <c r="X30" s="172"/>
      <c r="Y30" s="147"/>
      <c r="Z30" s="164"/>
      <c r="AA30" s="164"/>
      <c r="AB30" s="164"/>
      <c r="AC30" s="164"/>
    </row>
    <row r="31" spans="2:29" s="155" customFormat="1" ht="19.95" customHeight="1" x14ac:dyDescent="0.3">
      <c r="B31" s="156"/>
      <c r="C31" s="190"/>
      <c r="D31" s="88"/>
      <c r="E31" s="88"/>
      <c r="F31" s="194"/>
      <c r="G31" s="89">
        <v>0</v>
      </c>
      <c r="H31" s="90">
        <v>0</v>
      </c>
      <c r="I31" s="157"/>
      <c r="J31" s="91">
        <v>0</v>
      </c>
      <c r="K31" s="209">
        <v>0</v>
      </c>
      <c r="L31" s="210"/>
      <c r="M31" s="157"/>
      <c r="N31" s="91">
        <v>0</v>
      </c>
      <c r="O31" s="90">
        <v>0</v>
      </c>
      <c r="P31" s="158"/>
      <c r="Q31" s="159">
        <f t="shared" si="0"/>
        <v>0</v>
      </c>
      <c r="R31" s="158"/>
      <c r="S31" s="160">
        <f t="shared" si="1"/>
        <v>0</v>
      </c>
      <c r="T31" s="158"/>
      <c r="U31" s="159">
        <f t="shared" si="2"/>
        <v>0</v>
      </c>
      <c r="V31" s="192"/>
      <c r="W31" s="171"/>
      <c r="X31" s="172"/>
      <c r="Y31" s="147"/>
      <c r="Z31" s="164"/>
      <c r="AA31" s="164"/>
      <c r="AB31" s="164"/>
      <c r="AC31" s="164"/>
    </row>
    <row r="32" spans="2:29" s="155" customFormat="1" ht="19.95" customHeight="1" x14ac:dyDescent="0.3">
      <c r="B32" s="156"/>
      <c r="C32" s="190"/>
      <c r="D32" s="88"/>
      <c r="E32" s="88"/>
      <c r="F32" s="194"/>
      <c r="G32" s="89">
        <v>0</v>
      </c>
      <c r="H32" s="90">
        <v>0</v>
      </c>
      <c r="I32" s="157"/>
      <c r="J32" s="91">
        <v>0</v>
      </c>
      <c r="K32" s="209">
        <v>0</v>
      </c>
      <c r="L32" s="210"/>
      <c r="M32" s="157"/>
      <c r="N32" s="91">
        <v>0</v>
      </c>
      <c r="O32" s="90">
        <v>0</v>
      </c>
      <c r="P32" s="161"/>
      <c r="Q32" s="159">
        <f t="shared" si="0"/>
        <v>0</v>
      </c>
      <c r="R32" s="161"/>
      <c r="S32" s="160">
        <f t="shared" si="1"/>
        <v>0</v>
      </c>
      <c r="T32" s="162"/>
      <c r="U32" s="159">
        <f t="shared" si="2"/>
        <v>0</v>
      </c>
      <c r="V32" s="192"/>
      <c r="W32" s="171"/>
      <c r="X32" s="172"/>
      <c r="Y32" s="147"/>
      <c r="Z32" s="164"/>
      <c r="AA32" s="164"/>
      <c r="AB32" s="164"/>
      <c r="AC32" s="164"/>
    </row>
    <row r="33" spans="1:29" s="155" customFormat="1" ht="19.95" customHeight="1" thickBot="1" x14ac:dyDescent="0.35">
      <c r="B33" s="156"/>
      <c r="C33" s="190"/>
      <c r="D33" s="88"/>
      <c r="E33" s="88"/>
      <c r="F33" s="194"/>
      <c r="G33" s="89">
        <v>0</v>
      </c>
      <c r="H33" s="92">
        <v>0</v>
      </c>
      <c r="I33" s="157"/>
      <c r="J33" s="91">
        <v>0</v>
      </c>
      <c r="K33" s="211">
        <v>0</v>
      </c>
      <c r="L33" s="212"/>
      <c r="M33" s="157"/>
      <c r="N33" s="91">
        <v>0</v>
      </c>
      <c r="O33" s="92">
        <v>0</v>
      </c>
      <c r="P33" s="158"/>
      <c r="Q33" s="159">
        <f t="shared" si="0"/>
        <v>0</v>
      </c>
      <c r="R33" s="158"/>
      <c r="S33" s="163">
        <f t="shared" si="1"/>
        <v>0</v>
      </c>
      <c r="T33" s="158"/>
      <c r="U33" s="159">
        <f t="shared" si="2"/>
        <v>0</v>
      </c>
      <c r="V33" s="192"/>
      <c r="W33" s="171"/>
      <c r="X33" s="172"/>
      <c r="Y33" s="147"/>
      <c r="Z33" s="164"/>
      <c r="AA33" s="164"/>
      <c r="AB33" s="164"/>
      <c r="AC33" s="164"/>
    </row>
    <row r="34" spans="1:29" ht="10.050000000000001" customHeight="1" thickTop="1" thickBot="1" x14ac:dyDescent="0.35">
      <c r="B34" s="139"/>
      <c r="C34" s="140"/>
      <c r="D34" s="141"/>
      <c r="E34" s="141"/>
      <c r="F34" s="142"/>
      <c r="G34" s="141"/>
      <c r="H34" s="141"/>
      <c r="I34" s="139"/>
      <c r="J34" s="143"/>
      <c r="K34" s="143"/>
      <c r="L34" s="143"/>
      <c r="M34" s="139"/>
      <c r="N34" s="144"/>
      <c r="O34" s="145"/>
      <c r="P34" s="140"/>
      <c r="Q34" s="146"/>
      <c r="R34" s="140"/>
      <c r="S34" s="145"/>
      <c r="T34" s="141"/>
      <c r="U34" s="141"/>
      <c r="V34" s="191"/>
      <c r="W34" s="171"/>
      <c r="Y34" s="147"/>
    </row>
    <row r="35" spans="1:29" s="155" customFormat="1" ht="19.95" customHeight="1" thickTop="1" thickBot="1" x14ac:dyDescent="0.35">
      <c r="B35" s="156"/>
      <c r="C35" s="213" t="s">
        <v>70</v>
      </c>
      <c r="D35" s="214"/>
      <c r="E35" s="214"/>
      <c r="F35" s="215"/>
      <c r="G35" s="175">
        <f>SUM(G19:G33)</f>
        <v>0</v>
      </c>
      <c r="H35" s="177">
        <f>SUM(H19:H33)</f>
        <v>0</v>
      </c>
      <c r="I35" s="157"/>
      <c r="J35" s="176">
        <f>SUM(J19:J33)</f>
        <v>0</v>
      </c>
      <c r="K35" s="216">
        <f>SUM(K19:K33)</f>
        <v>0</v>
      </c>
      <c r="L35" s="217">
        <f>SUM(L19:L33)</f>
        <v>8991000000</v>
      </c>
      <c r="M35" s="157"/>
      <c r="N35" s="176">
        <f>SUM(N19:N33)</f>
        <v>0</v>
      </c>
      <c r="O35" s="177">
        <f>SUM(O19:O33)</f>
        <v>0</v>
      </c>
      <c r="P35" s="161"/>
      <c r="Q35" s="159">
        <f>SUM(Q19:Q33)</f>
        <v>0</v>
      </c>
      <c r="R35" s="161"/>
      <c r="S35" s="178">
        <f>SUM(S19:S33)</f>
        <v>0</v>
      </c>
      <c r="T35" s="162"/>
      <c r="U35" s="188">
        <f>SUM(U19:U33)</f>
        <v>0</v>
      </c>
      <c r="V35" s="192"/>
      <c r="W35" s="171"/>
      <c r="X35" s="172"/>
      <c r="Y35" s="147"/>
      <c r="Z35" s="164"/>
      <c r="AA35" s="164"/>
      <c r="AB35" s="164"/>
      <c r="AC35" s="164"/>
    </row>
    <row r="36" spans="1:29" ht="13.8" customHeight="1" thickTop="1" x14ac:dyDescent="0.3">
      <c r="B36" s="139"/>
      <c r="C36" s="140"/>
      <c r="D36" s="141"/>
      <c r="E36" s="141"/>
      <c r="F36" s="142"/>
      <c r="G36" s="141"/>
      <c r="H36" s="141"/>
      <c r="I36" s="139"/>
      <c r="J36" s="143"/>
      <c r="K36" s="143"/>
      <c r="L36" s="143"/>
      <c r="M36" s="139"/>
      <c r="N36" s="144"/>
      <c r="O36" s="145"/>
      <c r="P36" s="140"/>
      <c r="Q36" s="146"/>
      <c r="R36" s="140"/>
      <c r="S36" s="145"/>
      <c r="T36" s="141"/>
      <c r="U36" s="141"/>
      <c r="V36" s="191"/>
      <c r="W36" s="171"/>
      <c r="Y36" s="147"/>
    </row>
    <row r="37" spans="1:29" ht="37.799999999999997" customHeight="1" x14ac:dyDescent="0.3">
      <c r="B37" s="139"/>
      <c r="C37" s="218" t="s">
        <v>64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191"/>
      <c r="W37" s="171"/>
      <c r="Y37" s="147"/>
    </row>
    <row r="38" spans="1:29" s="164" customFormat="1" ht="124.95" customHeight="1" x14ac:dyDescent="0.3">
      <c r="B38" s="165"/>
      <c r="C38" s="206" t="s">
        <v>71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8"/>
      <c r="V38" s="193"/>
      <c r="W38" s="171"/>
      <c r="X38" s="171"/>
      <c r="Y38" s="147"/>
    </row>
    <row r="39" spans="1:29" ht="13.8" customHeight="1" x14ac:dyDescent="0.3">
      <c r="B39" s="139"/>
      <c r="C39" s="140"/>
      <c r="D39" s="141"/>
      <c r="E39" s="141"/>
      <c r="F39" s="142"/>
      <c r="G39" s="141"/>
      <c r="H39" s="141"/>
      <c r="I39" s="139"/>
      <c r="J39" s="143"/>
      <c r="K39" s="143"/>
      <c r="L39" s="143"/>
      <c r="M39" s="139"/>
      <c r="N39" s="144"/>
      <c r="O39" s="145"/>
      <c r="P39" s="140"/>
      <c r="Q39" s="146"/>
      <c r="R39" s="140"/>
      <c r="S39" s="145"/>
      <c r="T39" s="141"/>
      <c r="U39" s="141"/>
      <c r="V39" s="191"/>
      <c r="W39" s="171"/>
      <c r="X39" s="171"/>
      <c r="Y39" s="147"/>
    </row>
    <row r="40" spans="1:29" ht="37.799999999999997" customHeight="1" x14ac:dyDescent="0.3">
      <c r="A40" s="134"/>
      <c r="B40" s="139"/>
      <c r="C40" s="220" t="s">
        <v>65</v>
      </c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191"/>
      <c r="W40" s="171"/>
      <c r="X40" s="171"/>
      <c r="Y40" s="147"/>
    </row>
    <row r="41" spans="1:29" s="164" customFormat="1" ht="124.95" customHeight="1" x14ac:dyDescent="0.3">
      <c r="B41" s="165"/>
      <c r="C41" s="206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8"/>
      <c r="V41" s="193"/>
      <c r="W41" s="171"/>
      <c r="X41" s="171"/>
      <c r="Y41" s="147"/>
    </row>
    <row r="42" spans="1:29" ht="13.8" customHeight="1" x14ac:dyDescent="0.3">
      <c r="B42" s="139"/>
      <c r="C42" s="140"/>
      <c r="D42" s="141"/>
      <c r="E42" s="141"/>
      <c r="F42" s="142"/>
      <c r="G42" s="141"/>
      <c r="H42" s="141"/>
      <c r="I42" s="139"/>
      <c r="J42" s="143"/>
      <c r="K42" s="143"/>
      <c r="L42" s="143"/>
      <c r="M42" s="139"/>
      <c r="N42" s="144"/>
      <c r="O42" s="145"/>
      <c r="P42" s="140"/>
      <c r="Q42" s="146"/>
      <c r="R42" s="140"/>
      <c r="S42" s="145"/>
      <c r="T42" s="141"/>
      <c r="U42" s="141"/>
      <c r="V42" s="191"/>
      <c r="W42" s="171"/>
      <c r="X42" s="171"/>
      <c r="Y42" s="147"/>
    </row>
    <row r="43" spans="1:29" ht="37.799999999999997" customHeight="1" x14ac:dyDescent="0.3">
      <c r="A43" s="134"/>
      <c r="B43" s="139"/>
      <c r="C43" s="220" t="s">
        <v>69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191"/>
      <c r="W43" s="171"/>
      <c r="X43" s="171"/>
      <c r="Y43" s="147"/>
    </row>
    <row r="44" spans="1:29" s="164" customFormat="1" ht="124.95" customHeight="1" x14ac:dyDescent="0.3">
      <c r="B44" s="165"/>
      <c r="C44" s="206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8"/>
      <c r="V44" s="193"/>
      <c r="W44" s="171"/>
      <c r="X44" s="171"/>
      <c r="Y44" s="147"/>
    </row>
    <row r="45" spans="1:29" ht="19.8" customHeight="1" x14ac:dyDescent="0.3">
      <c r="B45" s="139"/>
      <c r="C45" s="166"/>
      <c r="D45" s="166"/>
      <c r="E45" s="166"/>
      <c r="F45" s="144"/>
      <c r="G45" s="144"/>
      <c r="H45" s="144"/>
      <c r="I45" s="144"/>
      <c r="J45" s="166"/>
      <c r="K45" s="166"/>
      <c r="L45" s="166"/>
      <c r="M45" s="144"/>
      <c r="N45" s="144"/>
      <c r="O45" s="144"/>
      <c r="P45" s="166"/>
      <c r="Q45" s="166"/>
      <c r="R45" s="166"/>
      <c r="S45" s="144"/>
      <c r="T45" s="167"/>
      <c r="U45" s="167"/>
      <c r="V45" s="191"/>
    </row>
    <row r="93" spans="2:39" s="134" customFormat="1" ht="30" customHeight="1" x14ac:dyDescent="0.3">
      <c r="B93" s="133"/>
      <c r="F93" s="135"/>
      <c r="G93" s="168"/>
      <c r="H93" s="168"/>
      <c r="I93" s="135"/>
      <c r="J93" s="169"/>
      <c r="K93" s="169"/>
      <c r="L93" s="169"/>
      <c r="M93" s="135"/>
      <c r="N93" s="135"/>
      <c r="O93" s="135"/>
      <c r="Q93" s="168"/>
      <c r="S93" s="135"/>
      <c r="T93" s="136"/>
      <c r="U93" s="136"/>
      <c r="V93" s="164"/>
      <c r="W93" s="174"/>
      <c r="X93" s="174"/>
      <c r="Y93" s="138"/>
      <c r="Z93" s="138"/>
      <c r="AA93" s="138"/>
      <c r="AB93" s="138"/>
      <c r="AC93" s="138"/>
      <c r="AD93" s="137"/>
      <c r="AE93" s="133"/>
      <c r="AF93" s="133"/>
      <c r="AG93" s="133"/>
      <c r="AH93" s="136"/>
      <c r="AI93" s="136"/>
      <c r="AJ93" s="136"/>
      <c r="AK93" s="136"/>
      <c r="AL93" s="136"/>
      <c r="AM93" s="136"/>
    </row>
    <row r="96" spans="2:39" s="134" customFormat="1" ht="30" customHeight="1" x14ac:dyDescent="0.3">
      <c r="B96" s="133"/>
      <c r="F96" s="135"/>
      <c r="G96" s="168"/>
      <c r="H96" s="168"/>
      <c r="I96" s="135"/>
      <c r="J96" s="169"/>
      <c r="K96" s="169"/>
      <c r="L96" s="169"/>
      <c r="M96" s="135"/>
      <c r="N96" s="135"/>
      <c r="O96" s="135"/>
      <c r="Q96" s="168"/>
      <c r="S96" s="135"/>
      <c r="T96" s="136"/>
      <c r="U96" s="136"/>
      <c r="V96" s="164"/>
      <c r="W96" s="174"/>
      <c r="X96" s="174"/>
      <c r="Y96" s="138"/>
      <c r="Z96" s="138"/>
      <c r="AA96" s="138"/>
      <c r="AB96" s="138"/>
      <c r="AC96" s="138"/>
      <c r="AD96" s="137"/>
      <c r="AE96" s="133"/>
      <c r="AF96" s="133"/>
      <c r="AG96" s="133"/>
      <c r="AH96" s="136"/>
      <c r="AI96" s="136"/>
      <c r="AJ96" s="136"/>
      <c r="AK96" s="136"/>
      <c r="AL96" s="136"/>
      <c r="AM96" s="136"/>
    </row>
    <row r="97" spans="2:39" s="134" customFormat="1" ht="30" customHeight="1" x14ac:dyDescent="0.3">
      <c r="B97" s="133"/>
      <c r="F97" s="135"/>
      <c r="G97" s="168"/>
      <c r="H97" s="168"/>
      <c r="I97" s="135"/>
      <c r="J97" s="169"/>
      <c r="K97" s="169"/>
      <c r="L97" s="169"/>
      <c r="M97" s="135"/>
      <c r="N97" s="135"/>
      <c r="O97" s="135"/>
      <c r="Q97" s="168"/>
      <c r="S97" s="135"/>
      <c r="T97" s="136"/>
      <c r="U97" s="136"/>
      <c r="V97" s="164"/>
      <c r="W97" s="174"/>
      <c r="X97" s="174"/>
      <c r="Y97" s="138"/>
      <c r="Z97" s="138"/>
      <c r="AA97" s="138"/>
      <c r="AB97" s="138"/>
      <c r="AC97" s="138"/>
      <c r="AD97" s="137"/>
      <c r="AE97" s="133"/>
      <c r="AF97" s="133"/>
      <c r="AG97" s="133"/>
      <c r="AH97" s="136"/>
      <c r="AI97" s="136"/>
      <c r="AJ97" s="136"/>
      <c r="AK97" s="136"/>
      <c r="AL97" s="136"/>
      <c r="AM97" s="136"/>
    </row>
    <row r="98" spans="2:39" s="134" customFormat="1" ht="30" customHeight="1" x14ac:dyDescent="0.3">
      <c r="B98" s="133"/>
      <c r="F98" s="135"/>
      <c r="G98" s="168"/>
      <c r="H98" s="168"/>
      <c r="I98" s="135"/>
      <c r="J98" s="169"/>
      <c r="K98" s="169"/>
      <c r="L98" s="169"/>
      <c r="M98" s="135"/>
      <c r="N98" s="135"/>
      <c r="O98" s="135"/>
      <c r="Q98" s="168"/>
      <c r="S98" s="135"/>
      <c r="T98" s="136"/>
      <c r="U98" s="136"/>
      <c r="V98" s="164"/>
      <c r="W98" s="174"/>
      <c r="X98" s="174"/>
      <c r="Y98" s="138"/>
      <c r="Z98" s="138"/>
      <c r="AA98" s="138"/>
      <c r="AB98" s="138"/>
      <c r="AC98" s="138"/>
      <c r="AD98" s="137"/>
      <c r="AE98" s="133"/>
      <c r="AF98" s="133"/>
      <c r="AG98" s="133"/>
      <c r="AH98" s="136"/>
      <c r="AI98" s="136"/>
      <c r="AJ98" s="136"/>
      <c r="AK98" s="136"/>
      <c r="AL98" s="136"/>
      <c r="AM98" s="136"/>
    </row>
    <row r="99" spans="2:39" s="134" customFormat="1" ht="30" customHeight="1" x14ac:dyDescent="0.3">
      <c r="B99" s="133"/>
      <c r="F99" s="135"/>
      <c r="G99" s="168"/>
      <c r="H99" s="168"/>
      <c r="I99" s="135"/>
      <c r="J99" s="169"/>
      <c r="K99" s="169"/>
      <c r="L99" s="169"/>
      <c r="M99" s="135"/>
      <c r="N99" s="135"/>
      <c r="O99" s="135"/>
      <c r="Q99" s="168"/>
      <c r="S99" s="135"/>
      <c r="T99" s="136"/>
      <c r="U99" s="136"/>
      <c r="V99" s="164"/>
      <c r="W99" s="174"/>
      <c r="X99" s="174"/>
      <c r="Y99" s="138"/>
      <c r="Z99" s="138"/>
      <c r="AA99" s="138"/>
      <c r="AB99" s="138"/>
      <c r="AC99" s="138"/>
      <c r="AD99" s="137"/>
      <c r="AE99" s="133"/>
      <c r="AF99" s="133"/>
      <c r="AG99" s="133"/>
      <c r="AH99" s="136"/>
      <c r="AI99" s="136"/>
      <c r="AJ99" s="136"/>
      <c r="AK99" s="136"/>
      <c r="AL99" s="136"/>
      <c r="AM99" s="136"/>
    </row>
    <row r="100" spans="2:39" s="134" customFormat="1" ht="30" customHeight="1" x14ac:dyDescent="0.3">
      <c r="B100" s="133"/>
      <c r="F100" s="135"/>
      <c r="G100" s="168"/>
      <c r="H100" s="168"/>
      <c r="I100" s="135"/>
      <c r="J100" s="169"/>
      <c r="K100" s="169"/>
      <c r="L100" s="169"/>
      <c r="M100" s="135"/>
      <c r="N100" s="135"/>
      <c r="O100" s="135"/>
      <c r="Q100" s="168"/>
      <c r="S100" s="135"/>
      <c r="T100" s="136"/>
      <c r="U100" s="136"/>
      <c r="V100" s="164"/>
      <c r="W100" s="174"/>
      <c r="X100" s="174"/>
      <c r="Y100" s="138"/>
      <c r="Z100" s="138"/>
      <c r="AA100" s="138"/>
      <c r="AB100" s="138"/>
      <c r="AC100" s="138"/>
      <c r="AD100" s="137"/>
      <c r="AE100" s="133"/>
      <c r="AF100" s="133"/>
      <c r="AG100" s="133"/>
      <c r="AH100" s="136"/>
      <c r="AI100" s="136"/>
      <c r="AJ100" s="136"/>
      <c r="AK100" s="136"/>
      <c r="AL100" s="136"/>
      <c r="AM100" s="136"/>
    </row>
    <row r="103" spans="2:39" s="134" customFormat="1" ht="30" customHeight="1" x14ac:dyDescent="0.3">
      <c r="B103" s="133"/>
      <c r="F103" s="135"/>
      <c r="G103" s="168"/>
      <c r="H103" s="168"/>
      <c r="I103" s="135"/>
      <c r="J103" s="169"/>
      <c r="K103" s="169"/>
      <c r="L103" s="169"/>
      <c r="M103" s="135"/>
      <c r="N103" s="135"/>
      <c r="O103" s="135"/>
      <c r="Q103" s="168"/>
      <c r="S103" s="135"/>
      <c r="T103" s="136"/>
      <c r="U103" s="136"/>
      <c r="V103" s="164"/>
      <c r="W103" s="174"/>
      <c r="X103" s="174"/>
      <c r="Y103" s="138"/>
      <c r="Z103" s="138"/>
      <c r="AA103" s="138"/>
      <c r="AB103" s="138"/>
      <c r="AC103" s="138"/>
      <c r="AD103" s="137"/>
      <c r="AE103" s="133"/>
      <c r="AF103" s="133"/>
      <c r="AG103" s="133"/>
      <c r="AH103" s="136"/>
      <c r="AI103" s="136"/>
      <c r="AJ103" s="136"/>
      <c r="AK103" s="136"/>
      <c r="AL103" s="136"/>
      <c r="AM103" s="136"/>
    </row>
    <row r="105" spans="2:39" s="134" customFormat="1" ht="30" customHeight="1" x14ac:dyDescent="0.3">
      <c r="B105" s="133"/>
      <c r="F105" s="135"/>
      <c r="G105" s="168"/>
      <c r="H105" s="168"/>
      <c r="I105" s="135"/>
      <c r="J105" s="169"/>
      <c r="K105" s="169"/>
      <c r="L105" s="169"/>
      <c r="M105" s="135"/>
      <c r="N105" s="135"/>
      <c r="O105" s="135"/>
      <c r="Q105" s="168"/>
      <c r="S105" s="135"/>
      <c r="T105" s="136"/>
      <c r="U105" s="136"/>
      <c r="V105" s="164"/>
      <c r="W105" s="174"/>
      <c r="X105" s="174"/>
      <c r="Y105" s="138"/>
      <c r="Z105" s="138"/>
      <c r="AA105" s="138"/>
      <c r="AB105" s="138"/>
      <c r="AC105" s="138"/>
      <c r="AD105" s="137"/>
      <c r="AE105" s="133"/>
      <c r="AF105" s="133"/>
      <c r="AG105" s="133"/>
      <c r="AH105" s="136"/>
      <c r="AI105" s="136"/>
      <c r="AJ105" s="136"/>
      <c r="AK105" s="136"/>
      <c r="AL105" s="136"/>
      <c r="AM105" s="136"/>
    </row>
    <row r="106" spans="2:39" s="134" customFormat="1" ht="30" customHeight="1" x14ac:dyDescent="0.3">
      <c r="B106" s="133"/>
      <c r="F106" s="135"/>
      <c r="G106" s="168"/>
      <c r="H106" s="168"/>
      <c r="I106" s="135"/>
      <c r="J106" s="169"/>
      <c r="K106" s="169"/>
      <c r="L106" s="169"/>
      <c r="M106" s="135"/>
      <c r="N106" s="135"/>
      <c r="O106" s="135"/>
      <c r="Q106" s="168"/>
      <c r="S106" s="135"/>
      <c r="T106" s="136"/>
      <c r="U106" s="136"/>
      <c r="V106" s="164"/>
      <c r="W106" s="174"/>
      <c r="X106" s="174"/>
      <c r="Y106" s="138"/>
      <c r="Z106" s="138"/>
      <c r="AA106" s="138"/>
      <c r="AB106" s="138"/>
      <c r="AC106" s="138"/>
      <c r="AD106" s="137"/>
      <c r="AE106" s="133"/>
      <c r="AF106" s="133"/>
      <c r="AG106" s="133"/>
      <c r="AH106" s="136"/>
      <c r="AI106" s="136"/>
      <c r="AJ106" s="136"/>
      <c r="AK106" s="136"/>
      <c r="AL106" s="136"/>
      <c r="AM106" s="136"/>
    </row>
    <row r="110" spans="2:39" s="134" customFormat="1" ht="30" customHeight="1" x14ac:dyDescent="0.3">
      <c r="B110" s="133"/>
      <c r="F110" s="135"/>
      <c r="G110" s="168"/>
      <c r="H110" s="168"/>
      <c r="I110" s="135"/>
      <c r="J110" s="169"/>
      <c r="K110" s="169"/>
      <c r="L110" s="169"/>
      <c r="M110" s="135"/>
      <c r="N110" s="135"/>
      <c r="O110" s="135"/>
      <c r="Q110" s="168"/>
      <c r="S110" s="135"/>
      <c r="T110" s="136"/>
      <c r="U110" s="136"/>
      <c r="V110" s="164"/>
      <c r="W110" s="174"/>
      <c r="X110" s="174"/>
      <c r="Y110" s="138"/>
      <c r="Z110" s="138"/>
      <c r="AA110" s="138"/>
      <c r="AB110" s="138"/>
      <c r="AC110" s="138"/>
      <c r="AD110" s="137"/>
      <c r="AE110" s="133"/>
      <c r="AF110" s="133"/>
      <c r="AG110" s="133"/>
      <c r="AH110" s="136"/>
      <c r="AI110" s="136"/>
      <c r="AJ110" s="136"/>
      <c r="AK110" s="136"/>
      <c r="AL110" s="136"/>
      <c r="AM110" s="136"/>
    </row>
    <row r="111" spans="2:39" s="134" customFormat="1" ht="30" customHeight="1" x14ac:dyDescent="0.3">
      <c r="B111" s="133"/>
      <c r="F111" s="135"/>
      <c r="G111" s="168"/>
      <c r="H111" s="168"/>
      <c r="I111" s="135"/>
      <c r="J111" s="169"/>
      <c r="K111" s="169"/>
      <c r="L111" s="169"/>
      <c r="M111" s="135"/>
      <c r="N111" s="135"/>
      <c r="O111" s="135"/>
      <c r="Q111" s="168"/>
      <c r="S111" s="135"/>
      <c r="T111" s="136"/>
      <c r="U111" s="136"/>
      <c r="V111" s="164"/>
      <c r="W111" s="174"/>
      <c r="X111" s="174"/>
      <c r="Y111" s="138"/>
      <c r="Z111" s="138"/>
      <c r="AA111" s="138"/>
      <c r="AB111" s="138"/>
      <c r="AC111" s="138"/>
      <c r="AD111" s="137"/>
      <c r="AE111" s="133"/>
      <c r="AF111" s="133"/>
      <c r="AG111" s="133"/>
      <c r="AH111" s="136"/>
      <c r="AI111" s="136"/>
      <c r="AJ111" s="136"/>
      <c r="AK111" s="136"/>
      <c r="AL111" s="136"/>
      <c r="AM111" s="136"/>
    </row>
    <row r="112" spans="2:39" s="134" customFormat="1" ht="30" customHeight="1" x14ac:dyDescent="0.3">
      <c r="B112" s="133"/>
      <c r="F112" s="135"/>
      <c r="G112" s="168"/>
      <c r="H112" s="168"/>
      <c r="I112" s="135"/>
      <c r="J112" s="169"/>
      <c r="K112" s="169"/>
      <c r="L112" s="169"/>
      <c r="M112" s="135"/>
      <c r="N112" s="135"/>
      <c r="O112" s="135"/>
      <c r="Q112" s="168"/>
      <c r="S112" s="135"/>
      <c r="T112" s="136"/>
      <c r="U112" s="136"/>
      <c r="V112" s="164"/>
      <c r="W112" s="174"/>
      <c r="X112" s="174"/>
      <c r="Y112" s="138"/>
      <c r="Z112" s="138"/>
      <c r="AA112" s="138"/>
      <c r="AB112" s="138"/>
      <c r="AC112" s="138"/>
      <c r="AD112" s="137"/>
      <c r="AE112" s="133"/>
      <c r="AF112" s="133"/>
      <c r="AG112" s="133"/>
      <c r="AH112" s="136"/>
      <c r="AI112" s="136"/>
      <c r="AJ112" s="136"/>
      <c r="AK112" s="136"/>
      <c r="AL112" s="136"/>
      <c r="AM112" s="136"/>
    </row>
    <row r="113" spans="2:39" s="134" customFormat="1" ht="30" customHeight="1" x14ac:dyDescent="0.3">
      <c r="B113" s="133"/>
      <c r="F113" s="135"/>
      <c r="G113" s="168"/>
      <c r="H113" s="168"/>
      <c r="I113" s="135"/>
      <c r="J113" s="169"/>
      <c r="K113" s="169"/>
      <c r="L113" s="169"/>
      <c r="M113" s="135"/>
      <c r="N113" s="135"/>
      <c r="O113" s="135"/>
      <c r="Q113" s="168"/>
      <c r="S113" s="135"/>
      <c r="T113" s="136"/>
      <c r="U113" s="136"/>
      <c r="V113" s="164"/>
      <c r="W113" s="174"/>
      <c r="X113" s="174"/>
      <c r="Y113" s="138"/>
      <c r="Z113" s="138"/>
      <c r="AA113" s="138"/>
      <c r="AB113" s="138"/>
      <c r="AC113" s="138"/>
      <c r="AD113" s="137"/>
      <c r="AE113" s="133"/>
      <c r="AF113" s="133"/>
      <c r="AG113" s="133"/>
      <c r="AH113" s="136"/>
      <c r="AI113" s="136"/>
      <c r="AJ113" s="136"/>
      <c r="AK113" s="136"/>
      <c r="AL113" s="136"/>
      <c r="AM113" s="136"/>
    </row>
    <row r="121" spans="2:39" s="134" customFormat="1" ht="30" customHeight="1" x14ac:dyDescent="0.3">
      <c r="B121" s="133"/>
      <c r="F121" s="135"/>
      <c r="G121" s="168"/>
      <c r="H121" s="168"/>
      <c r="I121" s="135"/>
      <c r="J121" s="169"/>
      <c r="K121" s="169"/>
      <c r="L121" s="169"/>
      <c r="M121" s="135"/>
      <c r="N121" s="135"/>
      <c r="O121" s="135"/>
      <c r="Q121" s="168"/>
      <c r="S121" s="135"/>
      <c r="T121" s="136"/>
      <c r="U121" s="136"/>
      <c r="V121" s="164"/>
      <c r="W121" s="174"/>
      <c r="X121" s="174"/>
      <c r="Y121" s="138"/>
      <c r="Z121" s="138"/>
      <c r="AA121" s="138"/>
      <c r="AB121" s="138"/>
      <c r="AC121" s="138"/>
      <c r="AD121" s="137"/>
      <c r="AE121" s="133"/>
      <c r="AF121" s="133"/>
      <c r="AG121" s="133"/>
      <c r="AH121" s="136"/>
      <c r="AI121" s="136"/>
      <c r="AJ121" s="136"/>
      <c r="AK121" s="136"/>
      <c r="AL121" s="136"/>
      <c r="AM121" s="136"/>
    </row>
    <row r="122" spans="2:39" s="134" customFormat="1" ht="30" customHeight="1" x14ac:dyDescent="0.3">
      <c r="B122" s="133"/>
      <c r="F122" s="135"/>
      <c r="G122" s="168"/>
      <c r="H122" s="168"/>
      <c r="I122" s="135"/>
      <c r="J122" s="169"/>
      <c r="K122" s="169"/>
      <c r="L122" s="169"/>
      <c r="M122" s="135"/>
      <c r="N122" s="135"/>
      <c r="O122" s="135"/>
      <c r="Q122" s="168"/>
      <c r="S122" s="135"/>
      <c r="T122" s="136"/>
      <c r="U122" s="136"/>
      <c r="V122" s="164"/>
      <c r="W122" s="174"/>
      <c r="X122" s="174"/>
      <c r="Y122" s="138"/>
      <c r="Z122" s="138"/>
      <c r="AA122" s="138"/>
      <c r="AB122" s="138"/>
      <c r="AC122" s="138"/>
      <c r="AD122" s="137"/>
      <c r="AE122" s="133"/>
      <c r="AF122" s="133"/>
      <c r="AG122" s="133"/>
      <c r="AH122" s="136"/>
      <c r="AI122" s="136"/>
      <c r="AJ122" s="136"/>
      <c r="AK122" s="136"/>
      <c r="AL122" s="136"/>
      <c r="AM122" s="136"/>
    </row>
    <row r="125" spans="2:39" s="134" customFormat="1" ht="30" customHeight="1" x14ac:dyDescent="0.3">
      <c r="B125" s="133"/>
      <c r="F125" s="135"/>
      <c r="G125" s="168"/>
      <c r="H125" s="168"/>
      <c r="I125" s="135"/>
      <c r="J125" s="169"/>
      <c r="K125" s="169"/>
      <c r="L125" s="169"/>
      <c r="M125" s="135"/>
      <c r="N125" s="135"/>
      <c r="O125" s="135"/>
      <c r="Q125" s="168"/>
      <c r="S125" s="135"/>
      <c r="T125" s="136"/>
      <c r="U125" s="136"/>
      <c r="V125" s="164"/>
      <c r="W125" s="174"/>
      <c r="X125" s="174"/>
      <c r="Y125" s="138"/>
      <c r="Z125" s="138"/>
      <c r="AA125" s="138"/>
      <c r="AB125" s="138"/>
      <c r="AC125" s="138"/>
      <c r="AD125" s="137"/>
      <c r="AE125" s="133"/>
      <c r="AF125" s="133"/>
      <c r="AG125" s="133"/>
      <c r="AH125" s="136"/>
      <c r="AI125" s="136"/>
      <c r="AJ125" s="136"/>
      <c r="AK125" s="136"/>
      <c r="AL125" s="136"/>
      <c r="AM125" s="136"/>
    </row>
    <row r="127" spans="2:39" s="134" customFormat="1" ht="30" customHeight="1" x14ac:dyDescent="0.3">
      <c r="B127" s="133"/>
      <c r="F127" s="135"/>
      <c r="G127" s="168"/>
      <c r="H127" s="168"/>
      <c r="I127" s="135"/>
      <c r="J127" s="169"/>
      <c r="K127" s="169"/>
      <c r="L127" s="169"/>
      <c r="M127" s="135"/>
      <c r="N127" s="135"/>
      <c r="O127" s="135"/>
      <c r="Q127" s="168"/>
      <c r="S127" s="135"/>
      <c r="T127" s="136"/>
      <c r="U127" s="136"/>
      <c r="V127" s="164"/>
      <c r="W127" s="174"/>
      <c r="X127" s="174"/>
      <c r="Y127" s="138"/>
      <c r="Z127" s="138"/>
      <c r="AA127" s="138"/>
      <c r="AB127" s="138"/>
      <c r="AC127" s="138"/>
      <c r="AD127" s="137"/>
      <c r="AE127" s="133"/>
      <c r="AF127" s="133"/>
      <c r="AG127" s="133"/>
      <c r="AH127" s="136"/>
      <c r="AI127" s="136"/>
      <c r="AJ127" s="136"/>
      <c r="AK127" s="136"/>
      <c r="AL127" s="136"/>
      <c r="AM127" s="136"/>
    </row>
    <row r="128" spans="2:39" s="134" customFormat="1" ht="30" customHeight="1" x14ac:dyDescent="0.3">
      <c r="B128" s="133"/>
      <c r="F128" s="135"/>
      <c r="G128" s="168"/>
      <c r="H128" s="168"/>
      <c r="I128" s="135"/>
      <c r="J128" s="169"/>
      <c r="K128" s="169"/>
      <c r="L128" s="169"/>
      <c r="M128" s="135"/>
      <c r="N128" s="135"/>
      <c r="O128" s="135"/>
      <c r="Q128" s="168"/>
      <c r="S128" s="135"/>
      <c r="T128" s="136"/>
      <c r="U128" s="136"/>
      <c r="V128" s="164"/>
      <c r="W128" s="174"/>
      <c r="X128" s="174"/>
      <c r="Y128" s="138"/>
      <c r="Z128" s="138"/>
      <c r="AA128" s="138"/>
      <c r="AB128" s="138"/>
      <c r="AC128" s="138"/>
      <c r="AD128" s="137"/>
      <c r="AE128" s="133"/>
      <c r="AF128" s="133"/>
      <c r="AG128" s="133"/>
      <c r="AH128" s="136"/>
      <c r="AI128" s="136"/>
      <c r="AJ128" s="136"/>
      <c r="AK128" s="136"/>
      <c r="AL128" s="136"/>
      <c r="AM128" s="136"/>
    </row>
    <row r="129" spans="2:39" s="134" customFormat="1" ht="30" customHeight="1" x14ac:dyDescent="0.3">
      <c r="B129" s="133"/>
      <c r="F129" s="135"/>
      <c r="G129" s="168"/>
      <c r="H129" s="168"/>
      <c r="I129" s="135"/>
      <c r="J129" s="169"/>
      <c r="K129" s="169"/>
      <c r="L129" s="169"/>
      <c r="M129" s="135"/>
      <c r="N129" s="135"/>
      <c r="O129" s="135"/>
      <c r="Q129" s="168"/>
      <c r="S129" s="135"/>
      <c r="T129" s="136"/>
      <c r="U129" s="136"/>
      <c r="V129" s="164"/>
      <c r="W129" s="174"/>
      <c r="X129" s="174"/>
      <c r="Y129" s="138"/>
      <c r="Z129" s="138"/>
      <c r="AA129" s="138"/>
      <c r="AB129" s="138"/>
      <c r="AC129" s="138"/>
      <c r="AD129" s="137"/>
      <c r="AE129" s="133"/>
      <c r="AF129" s="133"/>
      <c r="AG129" s="133"/>
      <c r="AH129" s="136"/>
      <c r="AI129" s="136"/>
      <c r="AJ129" s="136"/>
      <c r="AK129" s="136"/>
      <c r="AL129" s="136"/>
      <c r="AM129" s="136"/>
    </row>
    <row r="153" spans="2:39" s="134" customFormat="1" ht="30" customHeight="1" x14ac:dyDescent="0.3">
      <c r="B153" s="133"/>
      <c r="F153" s="135"/>
      <c r="G153" s="168"/>
      <c r="H153" s="168"/>
      <c r="I153" s="135"/>
      <c r="J153" s="169"/>
      <c r="K153" s="169"/>
      <c r="L153" s="169"/>
      <c r="M153" s="135"/>
      <c r="N153" s="135"/>
      <c r="O153" s="135"/>
      <c r="Q153" s="168"/>
      <c r="S153" s="135"/>
      <c r="T153" s="136"/>
      <c r="U153" s="136"/>
      <c r="V153" s="164"/>
      <c r="W153" s="174"/>
      <c r="X153" s="174"/>
      <c r="Y153" s="138"/>
      <c r="Z153" s="138"/>
      <c r="AA153" s="138"/>
      <c r="AB153" s="138"/>
      <c r="AC153" s="138"/>
      <c r="AD153" s="137"/>
      <c r="AE153" s="133"/>
      <c r="AF153" s="133"/>
      <c r="AG153" s="133"/>
      <c r="AH153" s="136"/>
      <c r="AI153" s="136"/>
      <c r="AJ153" s="136"/>
      <c r="AK153" s="136"/>
      <c r="AL153" s="136"/>
      <c r="AM153" s="136"/>
    </row>
    <row r="154" spans="2:39" s="134" customFormat="1" ht="30" customHeight="1" x14ac:dyDescent="0.3">
      <c r="B154" s="133"/>
      <c r="F154" s="135"/>
      <c r="G154" s="168"/>
      <c r="H154" s="168"/>
      <c r="I154" s="135"/>
      <c r="J154" s="169"/>
      <c r="K154" s="169"/>
      <c r="L154" s="169"/>
      <c r="M154" s="135"/>
      <c r="N154" s="135"/>
      <c r="O154" s="135"/>
      <c r="Q154" s="168"/>
      <c r="S154" s="135"/>
      <c r="T154" s="136"/>
      <c r="U154" s="136"/>
      <c r="V154" s="164"/>
      <c r="W154" s="174"/>
      <c r="X154" s="174"/>
      <c r="Y154" s="138"/>
      <c r="Z154" s="138"/>
      <c r="AA154" s="138"/>
      <c r="AB154" s="138"/>
      <c r="AC154" s="138"/>
      <c r="AD154" s="137"/>
      <c r="AE154" s="133"/>
      <c r="AF154" s="133"/>
      <c r="AG154" s="133"/>
      <c r="AH154" s="136"/>
      <c r="AI154" s="136"/>
      <c r="AJ154" s="136"/>
      <c r="AK154" s="136"/>
      <c r="AL154" s="136"/>
      <c r="AM154" s="136"/>
    </row>
    <row r="155" spans="2:39" s="134" customFormat="1" ht="30" customHeight="1" x14ac:dyDescent="0.3">
      <c r="B155" s="133"/>
      <c r="F155" s="135"/>
      <c r="G155" s="168"/>
      <c r="H155" s="168"/>
      <c r="I155" s="135"/>
      <c r="J155" s="169"/>
      <c r="K155" s="169"/>
      <c r="L155" s="169"/>
      <c r="M155" s="135"/>
      <c r="N155" s="135"/>
      <c r="O155" s="135"/>
      <c r="Q155" s="168"/>
      <c r="S155" s="135"/>
      <c r="T155" s="136"/>
      <c r="U155" s="136"/>
      <c r="V155" s="164"/>
      <c r="W155" s="174"/>
      <c r="X155" s="174"/>
      <c r="Y155" s="138"/>
      <c r="Z155" s="138"/>
      <c r="AA155" s="138"/>
      <c r="AB155" s="138"/>
      <c r="AC155" s="138"/>
      <c r="AD155" s="137"/>
      <c r="AE155" s="133"/>
      <c r="AF155" s="133"/>
      <c r="AG155" s="133"/>
      <c r="AH155" s="136"/>
      <c r="AI155" s="136"/>
      <c r="AJ155" s="136"/>
      <c r="AK155" s="136"/>
      <c r="AL155" s="136"/>
      <c r="AM155" s="136"/>
    </row>
    <row r="161" spans="2:39" s="134" customFormat="1" ht="30" customHeight="1" x14ac:dyDescent="0.3">
      <c r="B161" s="133"/>
      <c r="F161" s="135"/>
      <c r="G161" s="168"/>
      <c r="H161" s="168"/>
      <c r="I161" s="135"/>
      <c r="J161" s="169"/>
      <c r="K161" s="169"/>
      <c r="L161" s="169"/>
      <c r="M161" s="135"/>
      <c r="N161" s="135"/>
      <c r="O161" s="135"/>
      <c r="Q161" s="168"/>
      <c r="S161" s="135"/>
      <c r="T161" s="136"/>
      <c r="U161" s="136"/>
      <c r="V161" s="164"/>
      <c r="W161" s="174"/>
      <c r="X161" s="174"/>
      <c r="Y161" s="138"/>
      <c r="Z161" s="138"/>
      <c r="AA161" s="138"/>
      <c r="AB161" s="138"/>
      <c r="AC161" s="138"/>
      <c r="AD161" s="137"/>
      <c r="AE161" s="133"/>
      <c r="AF161" s="133"/>
      <c r="AG161" s="133"/>
      <c r="AH161" s="136"/>
      <c r="AI161" s="136"/>
      <c r="AJ161" s="136"/>
      <c r="AK161" s="136"/>
      <c r="AL161" s="136"/>
      <c r="AM161" s="136"/>
    </row>
    <row r="162" spans="2:39" s="134" customFormat="1" ht="30" customHeight="1" x14ac:dyDescent="0.3">
      <c r="B162" s="133"/>
      <c r="F162" s="135"/>
      <c r="G162" s="168"/>
      <c r="H162" s="168"/>
      <c r="I162" s="135"/>
      <c r="J162" s="169"/>
      <c r="K162" s="169"/>
      <c r="L162" s="169"/>
      <c r="M162" s="135"/>
      <c r="N162" s="135"/>
      <c r="O162" s="135"/>
      <c r="Q162" s="168"/>
      <c r="S162" s="135"/>
      <c r="T162" s="136"/>
      <c r="U162" s="136"/>
      <c r="V162" s="164"/>
      <c r="W162" s="174"/>
      <c r="X162" s="174"/>
      <c r="Y162" s="138"/>
      <c r="Z162" s="138"/>
      <c r="AA162" s="138"/>
      <c r="AB162" s="138"/>
      <c r="AC162" s="138"/>
      <c r="AD162" s="137"/>
      <c r="AE162" s="133"/>
      <c r="AF162" s="133"/>
      <c r="AG162" s="133"/>
      <c r="AH162" s="136"/>
      <c r="AI162" s="136"/>
      <c r="AJ162" s="136"/>
      <c r="AK162" s="136"/>
      <c r="AL162" s="136"/>
      <c r="AM162" s="136"/>
    </row>
    <row r="163" spans="2:39" s="134" customFormat="1" ht="30" customHeight="1" x14ac:dyDescent="0.3">
      <c r="B163" s="133"/>
      <c r="F163" s="135"/>
      <c r="G163" s="168"/>
      <c r="H163" s="168"/>
      <c r="I163" s="135"/>
      <c r="J163" s="169"/>
      <c r="K163" s="169"/>
      <c r="L163" s="169"/>
      <c r="M163" s="135"/>
      <c r="N163" s="135"/>
      <c r="O163" s="135"/>
      <c r="Q163" s="168"/>
      <c r="S163" s="135"/>
      <c r="T163" s="136"/>
      <c r="U163" s="136"/>
      <c r="V163" s="164"/>
      <c r="W163" s="174"/>
      <c r="X163" s="174"/>
      <c r="Y163" s="138"/>
      <c r="Z163" s="138"/>
      <c r="AA163" s="138"/>
      <c r="AB163" s="138"/>
      <c r="AC163" s="138"/>
      <c r="AD163" s="137"/>
      <c r="AE163" s="133"/>
      <c r="AF163" s="133"/>
      <c r="AG163" s="133"/>
      <c r="AH163" s="136"/>
      <c r="AI163" s="136"/>
      <c r="AJ163" s="136"/>
      <c r="AK163" s="136"/>
      <c r="AL163" s="136"/>
      <c r="AM163" s="136"/>
    </row>
    <row r="198" spans="2:39" s="134" customFormat="1" ht="30" customHeight="1" x14ac:dyDescent="0.3">
      <c r="B198" s="133"/>
      <c r="F198" s="135"/>
      <c r="G198" s="168"/>
      <c r="H198" s="168"/>
      <c r="I198" s="135"/>
      <c r="J198" s="169"/>
      <c r="K198" s="169"/>
      <c r="L198" s="169"/>
      <c r="M198" s="135"/>
      <c r="N198" s="135"/>
      <c r="O198" s="135"/>
      <c r="Q198" s="168"/>
      <c r="S198" s="135"/>
      <c r="T198" s="136"/>
      <c r="U198" s="136"/>
      <c r="V198" s="164"/>
      <c r="W198" s="174"/>
      <c r="X198" s="174"/>
      <c r="Y198" s="138"/>
      <c r="Z198" s="138"/>
      <c r="AA198" s="138"/>
      <c r="AB198" s="138"/>
      <c r="AC198" s="138"/>
      <c r="AD198" s="137"/>
      <c r="AE198" s="133"/>
      <c r="AF198" s="133"/>
      <c r="AG198" s="133"/>
      <c r="AH198" s="136"/>
      <c r="AI198" s="136"/>
      <c r="AJ198" s="136"/>
      <c r="AK198" s="136"/>
      <c r="AL198" s="136"/>
      <c r="AM198" s="136"/>
    </row>
    <row r="199" spans="2:39" s="134" customFormat="1" ht="30" customHeight="1" x14ac:dyDescent="0.3">
      <c r="B199" s="133"/>
      <c r="F199" s="135"/>
      <c r="G199" s="168"/>
      <c r="H199" s="168"/>
      <c r="I199" s="135"/>
      <c r="J199" s="169"/>
      <c r="K199" s="169"/>
      <c r="L199" s="169"/>
      <c r="M199" s="135"/>
      <c r="N199" s="135"/>
      <c r="O199" s="135"/>
      <c r="Q199" s="168"/>
      <c r="S199" s="135"/>
      <c r="T199" s="136"/>
      <c r="U199" s="136"/>
      <c r="V199" s="164"/>
      <c r="W199" s="174"/>
      <c r="X199" s="174"/>
      <c r="Y199" s="138"/>
      <c r="Z199" s="138"/>
      <c r="AA199" s="138"/>
      <c r="AB199" s="138"/>
      <c r="AC199" s="138"/>
      <c r="AD199" s="137"/>
      <c r="AE199" s="133"/>
      <c r="AF199" s="133"/>
      <c r="AG199" s="133"/>
      <c r="AH199" s="136"/>
      <c r="AI199" s="136"/>
      <c r="AJ199" s="136"/>
      <c r="AK199" s="136"/>
      <c r="AL199" s="136"/>
      <c r="AM199" s="136"/>
    </row>
    <row r="200" spans="2:39" s="134" customFormat="1" ht="30" customHeight="1" x14ac:dyDescent="0.3">
      <c r="B200" s="133"/>
      <c r="F200" s="135"/>
      <c r="G200" s="168"/>
      <c r="H200" s="168"/>
      <c r="I200" s="135"/>
      <c r="J200" s="169"/>
      <c r="K200" s="169"/>
      <c r="L200" s="169"/>
      <c r="M200" s="135"/>
      <c r="N200" s="135"/>
      <c r="O200" s="135"/>
      <c r="Q200" s="168"/>
      <c r="S200" s="135"/>
      <c r="T200" s="136"/>
      <c r="U200" s="136"/>
      <c r="V200" s="164"/>
      <c r="W200" s="174"/>
      <c r="X200" s="174"/>
      <c r="Y200" s="138"/>
      <c r="Z200" s="138"/>
      <c r="AA200" s="138"/>
      <c r="AB200" s="138"/>
      <c r="AC200" s="138"/>
      <c r="AD200" s="137"/>
      <c r="AE200" s="133"/>
      <c r="AF200" s="133"/>
      <c r="AG200" s="133"/>
      <c r="AH200" s="136"/>
      <c r="AI200" s="136"/>
      <c r="AJ200" s="136"/>
      <c r="AK200" s="136"/>
      <c r="AL200" s="136"/>
      <c r="AM200" s="136"/>
    </row>
    <row r="201" spans="2:39" s="134" customFormat="1" ht="30" customHeight="1" x14ac:dyDescent="0.3">
      <c r="B201" s="133"/>
      <c r="F201" s="135"/>
      <c r="G201" s="168"/>
      <c r="H201" s="168"/>
      <c r="I201" s="135"/>
      <c r="J201" s="169"/>
      <c r="K201" s="169"/>
      <c r="L201" s="169"/>
      <c r="M201" s="135"/>
      <c r="N201" s="135"/>
      <c r="O201" s="135"/>
      <c r="Q201" s="168"/>
      <c r="S201" s="135"/>
      <c r="T201" s="136"/>
      <c r="U201" s="136"/>
      <c r="V201" s="164"/>
      <c r="W201" s="174"/>
      <c r="X201" s="174"/>
      <c r="Y201" s="138"/>
      <c r="Z201" s="138"/>
      <c r="AA201" s="138"/>
      <c r="AB201" s="138"/>
      <c r="AC201" s="138"/>
      <c r="AD201" s="137"/>
      <c r="AE201" s="133"/>
      <c r="AF201" s="133"/>
      <c r="AG201" s="133"/>
      <c r="AH201" s="136"/>
      <c r="AI201" s="136"/>
      <c r="AJ201" s="136"/>
      <c r="AK201" s="136"/>
      <c r="AL201" s="136"/>
      <c r="AM201" s="136"/>
    </row>
    <row r="202" spans="2:39" s="134" customFormat="1" ht="30" customHeight="1" x14ac:dyDescent="0.3">
      <c r="B202" s="133"/>
      <c r="F202" s="135"/>
      <c r="G202" s="168"/>
      <c r="H202" s="168"/>
      <c r="I202" s="135"/>
      <c r="J202" s="169"/>
      <c r="K202" s="169"/>
      <c r="L202" s="169"/>
      <c r="M202" s="135"/>
      <c r="N202" s="135"/>
      <c r="O202" s="135"/>
      <c r="Q202" s="168"/>
      <c r="S202" s="135"/>
      <c r="T202" s="136"/>
      <c r="U202" s="136"/>
      <c r="V202" s="164"/>
      <c r="W202" s="174"/>
      <c r="X202" s="174"/>
      <c r="Y202" s="138"/>
      <c r="Z202" s="138"/>
      <c r="AA202" s="138"/>
      <c r="AB202" s="138"/>
      <c r="AC202" s="138"/>
      <c r="AD202" s="137"/>
      <c r="AE202" s="133"/>
      <c r="AF202" s="133"/>
      <c r="AG202" s="133"/>
      <c r="AH202" s="136"/>
      <c r="AI202" s="136"/>
      <c r="AJ202" s="136"/>
      <c r="AK202" s="136"/>
      <c r="AL202" s="136"/>
      <c r="AM202" s="136"/>
    </row>
    <row r="203" spans="2:39" s="134" customFormat="1" ht="30" customHeight="1" x14ac:dyDescent="0.3">
      <c r="B203" s="133"/>
      <c r="F203" s="135"/>
      <c r="G203" s="168"/>
      <c r="H203" s="168"/>
      <c r="I203" s="135"/>
      <c r="J203" s="169"/>
      <c r="K203" s="169"/>
      <c r="L203" s="169"/>
      <c r="M203" s="135"/>
      <c r="N203" s="135"/>
      <c r="O203" s="135"/>
      <c r="Q203" s="168"/>
      <c r="S203" s="135"/>
      <c r="T203" s="136"/>
      <c r="U203" s="136"/>
      <c r="V203" s="164"/>
      <c r="W203" s="174"/>
      <c r="X203" s="174"/>
      <c r="Y203" s="138"/>
      <c r="Z203" s="138"/>
      <c r="AA203" s="138"/>
      <c r="AB203" s="138"/>
      <c r="AC203" s="138"/>
      <c r="AD203" s="137"/>
      <c r="AE203" s="133"/>
      <c r="AF203" s="133"/>
      <c r="AG203" s="133"/>
      <c r="AH203" s="136"/>
      <c r="AI203" s="136"/>
      <c r="AJ203" s="136"/>
      <c r="AK203" s="136"/>
      <c r="AL203" s="136"/>
      <c r="AM203" s="136"/>
    </row>
    <row r="204" spans="2:39" s="134" customFormat="1" ht="30" customHeight="1" x14ac:dyDescent="0.3">
      <c r="B204" s="133"/>
      <c r="F204" s="135"/>
      <c r="G204" s="168"/>
      <c r="H204" s="168"/>
      <c r="I204" s="135"/>
      <c r="J204" s="169"/>
      <c r="K204" s="169"/>
      <c r="L204" s="169"/>
      <c r="M204" s="135"/>
      <c r="N204" s="135"/>
      <c r="O204" s="135"/>
      <c r="Q204" s="168"/>
      <c r="S204" s="135"/>
      <c r="T204" s="136"/>
      <c r="U204" s="136"/>
      <c r="V204" s="164"/>
      <c r="W204" s="174"/>
      <c r="X204" s="174"/>
      <c r="Y204" s="138"/>
      <c r="Z204" s="138"/>
      <c r="AA204" s="138"/>
      <c r="AB204" s="138"/>
      <c r="AC204" s="138"/>
      <c r="AD204" s="137"/>
      <c r="AE204" s="133"/>
      <c r="AF204" s="133"/>
      <c r="AG204" s="133"/>
      <c r="AH204" s="136"/>
      <c r="AI204" s="136"/>
      <c r="AJ204" s="136"/>
      <c r="AK204" s="136"/>
      <c r="AL204" s="136"/>
      <c r="AM204" s="136"/>
    </row>
    <row r="270" spans="2:39" s="134" customFormat="1" ht="30" customHeight="1" x14ac:dyDescent="0.3">
      <c r="B270" s="133"/>
      <c r="F270" s="135"/>
      <c r="G270" s="168"/>
      <c r="H270" s="168"/>
      <c r="I270" s="135"/>
      <c r="J270" s="169"/>
      <c r="K270" s="169"/>
      <c r="L270" s="169"/>
      <c r="M270" s="135"/>
      <c r="N270" s="135"/>
      <c r="O270" s="135"/>
      <c r="Q270" s="168"/>
      <c r="S270" s="135"/>
      <c r="T270" s="136"/>
      <c r="U270" s="136"/>
      <c r="V270" s="164"/>
      <c r="W270" s="174"/>
      <c r="X270" s="174"/>
      <c r="Y270" s="138"/>
      <c r="Z270" s="138"/>
      <c r="AA270" s="138"/>
      <c r="AB270" s="138"/>
      <c r="AC270" s="138"/>
      <c r="AD270" s="137"/>
      <c r="AE270" s="133"/>
      <c r="AF270" s="133"/>
      <c r="AG270" s="133"/>
      <c r="AH270" s="136"/>
      <c r="AI270" s="136"/>
      <c r="AJ270" s="136"/>
      <c r="AK270" s="136"/>
      <c r="AL270" s="136"/>
      <c r="AM270" s="136"/>
    </row>
    <row r="271" spans="2:39" s="134" customFormat="1" ht="30" customHeight="1" x14ac:dyDescent="0.3">
      <c r="B271" s="133"/>
      <c r="F271" s="135"/>
      <c r="G271" s="168"/>
      <c r="H271" s="168"/>
      <c r="I271" s="135"/>
      <c r="J271" s="169"/>
      <c r="K271" s="169"/>
      <c r="L271" s="169"/>
      <c r="M271" s="135"/>
      <c r="N271" s="135"/>
      <c r="O271" s="135"/>
      <c r="Q271" s="168"/>
      <c r="S271" s="135"/>
      <c r="T271" s="136"/>
      <c r="U271" s="136"/>
      <c r="V271" s="164"/>
      <c r="W271" s="174"/>
      <c r="X271" s="174"/>
      <c r="Y271" s="138"/>
      <c r="Z271" s="138"/>
      <c r="AA271" s="138"/>
      <c r="AB271" s="138"/>
      <c r="AC271" s="138"/>
      <c r="AD271" s="137"/>
      <c r="AE271" s="133"/>
      <c r="AF271" s="133"/>
      <c r="AG271" s="133"/>
      <c r="AH271" s="136"/>
      <c r="AI271" s="136"/>
      <c r="AJ271" s="136"/>
      <c r="AK271" s="136"/>
      <c r="AL271" s="136"/>
      <c r="AM271" s="136"/>
    </row>
    <row r="272" spans="2:39" s="134" customFormat="1" ht="30" customHeight="1" x14ac:dyDescent="0.3">
      <c r="B272" s="133"/>
      <c r="F272" s="135"/>
      <c r="G272" s="168"/>
      <c r="H272" s="168"/>
      <c r="I272" s="135"/>
      <c r="J272" s="169"/>
      <c r="K272" s="169"/>
      <c r="L272" s="169"/>
      <c r="M272" s="135"/>
      <c r="N272" s="135"/>
      <c r="O272" s="135"/>
      <c r="Q272" s="168"/>
      <c r="S272" s="135"/>
      <c r="T272" s="136"/>
      <c r="U272" s="136"/>
      <c r="V272" s="164"/>
      <c r="W272" s="174"/>
      <c r="X272" s="174"/>
      <c r="Y272" s="138"/>
      <c r="Z272" s="138"/>
      <c r="AA272" s="138"/>
      <c r="AB272" s="138"/>
      <c r="AC272" s="138"/>
      <c r="AD272" s="137"/>
      <c r="AE272" s="133"/>
      <c r="AF272" s="133"/>
      <c r="AG272" s="133"/>
      <c r="AH272" s="136"/>
      <c r="AI272" s="136"/>
      <c r="AJ272" s="136"/>
      <c r="AK272" s="136"/>
      <c r="AL272" s="136"/>
      <c r="AM272" s="136"/>
    </row>
    <row r="283" spans="2:39" s="134" customFormat="1" ht="30" customHeight="1" x14ac:dyDescent="0.3">
      <c r="B283" s="133"/>
      <c r="F283" s="135"/>
      <c r="G283" s="168"/>
      <c r="H283" s="168"/>
      <c r="I283" s="135"/>
      <c r="J283" s="169"/>
      <c r="K283" s="169"/>
      <c r="L283" s="169"/>
      <c r="M283" s="135"/>
      <c r="N283" s="135"/>
      <c r="O283" s="135"/>
      <c r="Q283" s="168"/>
      <c r="S283" s="135"/>
      <c r="T283" s="136"/>
      <c r="U283" s="136"/>
      <c r="V283" s="164"/>
      <c r="W283" s="174"/>
      <c r="X283" s="174"/>
      <c r="Y283" s="138"/>
      <c r="Z283" s="138"/>
      <c r="AA283" s="138"/>
      <c r="AB283" s="138"/>
      <c r="AC283" s="138"/>
      <c r="AD283" s="137"/>
      <c r="AE283" s="133"/>
      <c r="AF283" s="133"/>
      <c r="AG283" s="133"/>
      <c r="AH283" s="136"/>
      <c r="AI283" s="136"/>
      <c r="AJ283" s="136"/>
      <c r="AK283" s="136"/>
      <c r="AL283" s="136"/>
      <c r="AM283" s="136"/>
    </row>
    <row r="284" spans="2:39" s="134" customFormat="1" ht="30" customHeight="1" x14ac:dyDescent="0.3">
      <c r="B284" s="133"/>
      <c r="F284" s="135"/>
      <c r="G284" s="168"/>
      <c r="H284" s="168"/>
      <c r="I284" s="135"/>
      <c r="J284" s="169"/>
      <c r="K284" s="169"/>
      <c r="L284" s="169"/>
      <c r="M284" s="135"/>
      <c r="N284" s="135"/>
      <c r="O284" s="135"/>
      <c r="Q284" s="168"/>
      <c r="S284" s="135"/>
      <c r="T284" s="136"/>
      <c r="U284" s="136"/>
      <c r="V284" s="164"/>
      <c r="W284" s="174"/>
      <c r="X284" s="174"/>
      <c r="Y284" s="138"/>
      <c r="Z284" s="138"/>
      <c r="AA284" s="138"/>
      <c r="AB284" s="138"/>
      <c r="AC284" s="138"/>
      <c r="AD284" s="137"/>
      <c r="AE284" s="133"/>
      <c r="AF284" s="133"/>
      <c r="AG284" s="133"/>
      <c r="AH284" s="136"/>
      <c r="AI284" s="136"/>
      <c r="AJ284" s="136"/>
      <c r="AK284" s="136"/>
      <c r="AL284" s="136"/>
      <c r="AM284" s="136"/>
    </row>
    <row r="285" spans="2:39" s="134" customFormat="1" ht="30" customHeight="1" x14ac:dyDescent="0.3">
      <c r="B285" s="133"/>
      <c r="F285" s="135"/>
      <c r="G285" s="168"/>
      <c r="H285" s="168"/>
      <c r="I285" s="135"/>
      <c r="J285" s="169"/>
      <c r="K285" s="169"/>
      <c r="L285" s="169"/>
      <c r="M285" s="135"/>
      <c r="N285" s="135"/>
      <c r="O285" s="135"/>
      <c r="Q285" s="168"/>
      <c r="S285" s="135"/>
      <c r="T285" s="136"/>
      <c r="U285" s="136"/>
      <c r="V285" s="164"/>
      <c r="W285" s="174"/>
      <c r="X285" s="174"/>
      <c r="Y285" s="138"/>
      <c r="Z285" s="138"/>
      <c r="AA285" s="138"/>
      <c r="AB285" s="138"/>
      <c r="AC285" s="138"/>
      <c r="AD285" s="137"/>
      <c r="AE285" s="133"/>
      <c r="AF285" s="133"/>
      <c r="AG285" s="133"/>
      <c r="AH285" s="136"/>
      <c r="AI285" s="136"/>
      <c r="AJ285" s="136"/>
      <c r="AK285" s="136"/>
      <c r="AL285" s="136"/>
      <c r="AM285" s="136"/>
    </row>
    <row r="286" spans="2:39" s="134" customFormat="1" ht="30" customHeight="1" x14ac:dyDescent="0.3">
      <c r="B286" s="133"/>
      <c r="F286" s="135"/>
      <c r="G286" s="168"/>
      <c r="H286" s="168"/>
      <c r="I286" s="135"/>
      <c r="J286" s="169"/>
      <c r="K286" s="169"/>
      <c r="L286" s="169"/>
      <c r="M286" s="135"/>
      <c r="N286" s="135"/>
      <c r="O286" s="135"/>
      <c r="Q286" s="168"/>
      <c r="S286" s="135"/>
      <c r="T286" s="136"/>
      <c r="U286" s="136"/>
      <c r="V286" s="164"/>
      <c r="W286" s="174"/>
      <c r="X286" s="174"/>
      <c r="Y286" s="138"/>
      <c r="Z286" s="138"/>
      <c r="AA286" s="138"/>
      <c r="AB286" s="138"/>
      <c r="AC286" s="138"/>
      <c r="AD286" s="137"/>
      <c r="AE286" s="133"/>
      <c r="AF286" s="133"/>
      <c r="AG286" s="133"/>
      <c r="AH286" s="136"/>
      <c r="AI286" s="136"/>
      <c r="AJ286" s="136"/>
      <c r="AK286" s="136"/>
      <c r="AL286" s="136"/>
      <c r="AM286" s="136"/>
    </row>
    <row r="296" spans="3:39" ht="30" customHeight="1" x14ac:dyDescent="0.3">
      <c r="C296" s="134">
        <v>215.19999694824199</v>
      </c>
      <c r="D296" s="134" t="s">
        <v>5</v>
      </c>
      <c r="F296" s="135" t="s">
        <v>9</v>
      </c>
      <c r="G296" s="135" t="s">
        <v>10</v>
      </c>
      <c r="H296" s="135" t="s">
        <v>7</v>
      </c>
      <c r="Q296" s="134" t="s">
        <v>8</v>
      </c>
      <c r="S296" s="135" t="s">
        <v>4</v>
      </c>
      <c r="T296" s="136">
        <v>2025</v>
      </c>
      <c r="U296" s="136" t="s">
        <v>6</v>
      </c>
      <c r="X296" s="174">
        <v>0</v>
      </c>
      <c r="Y296" s="138">
        <v>72799.985700000005</v>
      </c>
      <c r="Z296" s="138">
        <v>0</v>
      </c>
      <c r="AA296" s="138">
        <v>0</v>
      </c>
      <c r="AB296" s="138">
        <v>0</v>
      </c>
      <c r="AC296" s="138">
        <v>499999.98570000002</v>
      </c>
      <c r="AD296" s="137">
        <f>SUM(X296+Z296+AB296)</f>
        <v>0</v>
      </c>
      <c r="AE296" s="137">
        <f>SUM(W296:AB296)</f>
        <v>72799.985700000005</v>
      </c>
      <c r="AH296" s="136" t="s">
        <v>3</v>
      </c>
      <c r="AI296" s="136" t="s">
        <v>3</v>
      </c>
      <c r="AJ296" s="136" t="s">
        <v>3</v>
      </c>
      <c r="AK296" s="136" t="s">
        <v>2</v>
      </c>
      <c r="AL296" s="136" t="s">
        <v>2</v>
      </c>
      <c r="AM296" s="136" t="s">
        <v>2</v>
      </c>
    </row>
  </sheetData>
  <sheetProtection algorithmName="SHA-512" hashValue="ICHQ9UJBpngIy5s34oV1NKGw5PDhphwqFNwvHlf4XnToxqZhhkztO9CZpX+t/agXSTZWgDDmEI2S5eko4ZLF2A==" saltValue="JU74TbRFHe3wcyhLkZ/cEA==" spinCount="100000" sheet="1" selectLockedCells="1"/>
  <mergeCells count="62">
    <mergeCell ref="F6:L6"/>
    <mergeCell ref="O6:U6"/>
    <mergeCell ref="C2:U2"/>
    <mergeCell ref="C4:U4"/>
    <mergeCell ref="C5:D5"/>
    <mergeCell ref="F5:L5"/>
    <mergeCell ref="O5:U5"/>
    <mergeCell ref="C8:E8"/>
    <mergeCell ref="F8:L8"/>
    <mergeCell ref="N8:O8"/>
    <mergeCell ref="P8:U8"/>
    <mergeCell ref="C9:E9"/>
    <mergeCell ref="F9:L9"/>
    <mergeCell ref="N9:O9"/>
    <mergeCell ref="P9:U9"/>
    <mergeCell ref="C10:E10"/>
    <mergeCell ref="F10:L10"/>
    <mergeCell ref="N10:O10"/>
    <mergeCell ref="P10:U10"/>
    <mergeCell ref="D11:E11"/>
    <mergeCell ref="F11:L11"/>
    <mergeCell ref="N11:O11"/>
    <mergeCell ref="P11:U11"/>
    <mergeCell ref="C12:E12"/>
    <mergeCell ref="F12:L12"/>
    <mergeCell ref="N12:O12"/>
    <mergeCell ref="P12:U12"/>
    <mergeCell ref="C13:E13"/>
    <mergeCell ref="F13:L13"/>
    <mergeCell ref="N13:O13"/>
    <mergeCell ref="P13:U13"/>
    <mergeCell ref="C14:E14"/>
    <mergeCell ref="F14:L14"/>
    <mergeCell ref="N14:O14"/>
    <mergeCell ref="C15:E15"/>
    <mergeCell ref="F15:L15"/>
    <mergeCell ref="N15:O15"/>
    <mergeCell ref="K28:L28"/>
    <mergeCell ref="C17:U17"/>
    <mergeCell ref="K18:L18"/>
    <mergeCell ref="K19:L19"/>
    <mergeCell ref="K20:L20"/>
    <mergeCell ref="K21:L21"/>
    <mergeCell ref="K22:L22"/>
    <mergeCell ref="K23:L23"/>
    <mergeCell ref="K24:L24"/>
    <mergeCell ref="K25:L25"/>
    <mergeCell ref="K26:L26"/>
    <mergeCell ref="K27:L27"/>
    <mergeCell ref="C44:U44"/>
    <mergeCell ref="K29:L29"/>
    <mergeCell ref="K30:L30"/>
    <mergeCell ref="K31:L31"/>
    <mergeCell ref="K32:L32"/>
    <mergeCell ref="K33:L33"/>
    <mergeCell ref="C35:F35"/>
    <mergeCell ref="K35:L35"/>
    <mergeCell ref="C37:U37"/>
    <mergeCell ref="C38:U38"/>
    <mergeCell ref="C40:U40"/>
    <mergeCell ref="C41:U41"/>
    <mergeCell ref="C43:U43"/>
  </mergeCells>
  <conditionalFormatting sqref="F8:L8">
    <cfRule type="containsText" dxfId="19" priority="2" operator="containsText" text="NEW">
      <formula>NOT(ISERROR(SEARCH("NEW",F8)))</formula>
    </cfRule>
  </conditionalFormatting>
  <conditionalFormatting sqref="P8:U8">
    <cfRule type="containsText" dxfId="18" priority="1" operator="containsText" text="TECHNICAL CORRECTION">
      <formula>NOT(ISERROR(SEARCH("TECHNICAL CORRECTION",P8)))</formula>
    </cfRule>
    <cfRule type="containsText" dxfId="17" priority="3" operator="containsText" text="Administrative Modification">
      <formula>NOT(ISERROR(SEARCH("Administrative Modification",P8)))</formula>
    </cfRule>
    <cfRule type="containsText" dxfId="16" priority="4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P8:U8" xr:uid="{AA49AC07-F292-44AD-BD7D-3C4CBFBBCA95}">
      <formula1>$W$8:$W$10</formula1>
    </dataValidation>
    <dataValidation type="list" allowBlank="1" showInputMessage="1" showErrorMessage="1" sqref="F14:L14" xr:uid="{2F6DC4D8-BE80-445C-B5DD-088027F8A4E5}">
      <formula1>$X$8:$X$18</formula1>
    </dataValidation>
  </dataValidations>
  <printOptions horizontalCentered="1"/>
  <pageMargins left="0.2" right="0.16" top="0.19" bottom="0.17" header="0.17" footer="0.17"/>
  <pageSetup scale="71" fitToHeight="3" orientation="landscape" r:id="rId1"/>
  <headerFooter>
    <oddFooter>&amp;L&amp;D&amp;R&amp;P of &amp;N</oddFooter>
  </headerFooter>
  <rowBreaks count="1" manualBreakCount="1">
    <brk id="36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75730-1BEF-4380-B9DE-AE0C349F19E6}">
  <dimension ref="A1:AM296"/>
  <sheetViews>
    <sheetView showGridLines="0" zoomScaleNormal="100" workbookViewId="0">
      <pane ySplit="2" topLeftCell="A3" activePane="bottomLeft" state="frozen"/>
      <selection activeCell="C2" sqref="C2:T2"/>
      <selection pane="bottomLeft" activeCell="P11" sqref="P11:U11"/>
    </sheetView>
  </sheetViews>
  <sheetFormatPr defaultColWidth="8.88671875" defaultRowHeight="30" customHeight="1" x14ac:dyDescent="0.3"/>
  <cols>
    <col min="1" max="1" width="3.77734375" style="133" customWidth="1"/>
    <col min="2" max="2" width="2" style="133" customWidth="1"/>
    <col min="3" max="3" width="11.33203125" style="134" customWidth="1"/>
    <col min="4" max="4" width="7.44140625" style="134" customWidth="1"/>
    <col min="5" max="5" width="5.88671875" style="134" customWidth="1"/>
    <col min="6" max="8" width="14" style="135" customWidth="1"/>
    <col min="9" max="9" width="1.44140625" style="135" customWidth="1"/>
    <col min="10" max="10" width="14" style="134" customWidth="1"/>
    <col min="11" max="12" width="7.33203125" style="134" customWidth="1"/>
    <col min="13" max="13" width="1.44140625" style="135" customWidth="1"/>
    <col min="14" max="15" width="14" style="135" customWidth="1"/>
    <col min="16" max="16" width="1.44140625" style="134" customWidth="1"/>
    <col min="17" max="17" width="17.88671875" style="134" customWidth="1"/>
    <col min="18" max="18" width="1.44140625" style="134" customWidth="1"/>
    <col min="19" max="19" width="17.88671875" style="135" customWidth="1"/>
    <col min="20" max="20" width="1.44140625" style="136" customWidth="1"/>
    <col min="21" max="21" width="17.88671875" style="136" customWidth="1"/>
    <col min="22" max="22" width="2" style="164" customWidth="1"/>
    <col min="23" max="23" width="14.6640625" style="174" bestFit="1" customWidth="1"/>
    <col min="24" max="24" width="13.6640625" style="174" customWidth="1"/>
    <col min="25" max="25" width="14.6640625" style="138" bestFit="1" customWidth="1"/>
    <col min="26" max="26" width="14.5546875" style="138" customWidth="1"/>
    <col min="27" max="27" width="13.6640625" style="138" bestFit="1" customWidth="1"/>
    <col min="28" max="28" width="13.6640625" style="138" customWidth="1"/>
    <col min="29" max="29" width="14.6640625" style="138" customWidth="1"/>
    <col min="30" max="30" width="17.77734375" style="137" customWidth="1"/>
    <col min="31" max="33" width="17.77734375" style="133" customWidth="1"/>
    <col min="34" max="36" width="17.77734375" style="136" customWidth="1"/>
    <col min="37" max="39" width="3.44140625" style="136" customWidth="1"/>
    <col min="40" max="16384" width="8.88671875" style="133"/>
  </cols>
  <sheetData>
    <row r="1" spans="2:25" ht="12" customHeight="1" x14ac:dyDescent="0.3"/>
    <row r="2" spans="2:25" ht="85.8" customHeight="1" x14ac:dyDescent="0.3">
      <c r="B2" s="139"/>
      <c r="C2" s="247" t="s">
        <v>171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191"/>
    </row>
    <row r="3" spans="2:25" ht="7.05" customHeight="1" x14ac:dyDescent="0.3">
      <c r="B3" s="139"/>
      <c r="C3" s="140"/>
      <c r="D3" s="141"/>
      <c r="E3" s="141"/>
      <c r="F3" s="142"/>
      <c r="G3" s="141"/>
      <c r="H3" s="141"/>
      <c r="I3" s="139"/>
      <c r="J3" s="143"/>
      <c r="K3" s="143"/>
      <c r="L3" s="143"/>
      <c r="M3" s="139"/>
      <c r="N3" s="144"/>
      <c r="O3" s="145"/>
      <c r="P3" s="140"/>
      <c r="Q3" s="146"/>
      <c r="R3" s="140"/>
      <c r="S3" s="145"/>
      <c r="T3" s="141"/>
      <c r="U3" s="141"/>
      <c r="V3" s="191"/>
      <c r="W3" s="171"/>
      <c r="X3" s="189"/>
      <c r="Y3" s="147"/>
    </row>
    <row r="4" spans="2:25" ht="22.2" customHeight="1" x14ac:dyDescent="0.3">
      <c r="B4" s="139"/>
      <c r="C4" s="219" t="s">
        <v>61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191"/>
      <c r="W4" s="171"/>
      <c r="X4" s="171"/>
      <c r="Y4" s="147"/>
    </row>
    <row r="5" spans="2:25" ht="19.95" customHeight="1" x14ac:dyDescent="0.3">
      <c r="B5" s="139"/>
      <c r="C5" s="249" t="s">
        <v>45</v>
      </c>
      <c r="D5" s="249"/>
      <c r="E5" s="148"/>
      <c r="F5" s="250"/>
      <c r="G5" s="250"/>
      <c r="H5" s="250"/>
      <c r="I5" s="250"/>
      <c r="J5" s="250"/>
      <c r="K5" s="250"/>
      <c r="L5" s="250"/>
      <c r="M5" s="149"/>
      <c r="N5" s="148" t="s">
        <v>51</v>
      </c>
      <c r="O5" s="251"/>
      <c r="P5" s="251"/>
      <c r="Q5" s="251"/>
      <c r="R5" s="251"/>
      <c r="S5" s="251"/>
      <c r="T5" s="251"/>
      <c r="U5" s="251"/>
      <c r="V5" s="191"/>
    </row>
    <row r="6" spans="2:25" ht="19.95" customHeight="1" x14ac:dyDescent="0.3">
      <c r="B6" s="139"/>
      <c r="C6" s="148"/>
      <c r="D6" s="148" t="s">
        <v>49</v>
      </c>
      <c r="E6" s="148"/>
      <c r="F6" s="244"/>
      <c r="G6" s="244"/>
      <c r="H6" s="244"/>
      <c r="I6" s="244"/>
      <c r="J6" s="244"/>
      <c r="K6" s="244"/>
      <c r="L6" s="244"/>
      <c r="M6" s="149"/>
      <c r="N6" s="148" t="s">
        <v>50</v>
      </c>
      <c r="O6" s="245"/>
      <c r="P6" s="246"/>
      <c r="Q6" s="246"/>
      <c r="R6" s="246"/>
      <c r="S6" s="246"/>
      <c r="T6" s="246"/>
      <c r="U6" s="246"/>
      <c r="V6" s="191"/>
    </row>
    <row r="7" spans="2:25" ht="7.05" customHeight="1" thickBot="1" x14ac:dyDescent="0.35">
      <c r="B7" s="139"/>
      <c r="C7" s="140"/>
      <c r="D7" s="141"/>
      <c r="E7" s="141"/>
      <c r="F7" s="150"/>
      <c r="G7" s="151"/>
      <c r="H7" s="151"/>
      <c r="I7" s="152"/>
      <c r="J7" s="153"/>
      <c r="K7" s="153"/>
      <c r="L7" s="153"/>
      <c r="M7" s="139"/>
      <c r="N7" s="144"/>
      <c r="O7" s="145"/>
      <c r="P7" s="140"/>
      <c r="Q7" s="146"/>
      <c r="R7" s="140"/>
      <c r="S7" s="145"/>
      <c r="T7" s="141"/>
      <c r="U7" s="141"/>
      <c r="V7" s="191"/>
      <c r="W7" s="171"/>
      <c r="X7" s="173"/>
      <c r="Y7" s="147"/>
    </row>
    <row r="8" spans="2:25" ht="25.05" customHeight="1" thickTop="1" x14ac:dyDescent="0.3">
      <c r="B8" s="139"/>
      <c r="C8" s="239" t="s">
        <v>63</v>
      </c>
      <c r="D8" s="240"/>
      <c r="E8" s="240"/>
      <c r="F8" s="241" t="s">
        <v>48</v>
      </c>
      <c r="G8" s="241"/>
      <c r="H8" s="241"/>
      <c r="I8" s="241"/>
      <c r="J8" s="241"/>
      <c r="K8" s="241"/>
      <c r="L8" s="242"/>
      <c r="M8" s="144"/>
      <c r="N8" s="234"/>
      <c r="O8" s="234"/>
      <c r="P8" s="238"/>
      <c r="Q8" s="238"/>
      <c r="R8" s="238"/>
      <c r="S8" s="238"/>
      <c r="T8" s="238"/>
      <c r="U8" s="238"/>
      <c r="V8" s="191"/>
      <c r="W8" s="174" t="s">
        <v>68</v>
      </c>
      <c r="X8" s="170" t="s">
        <v>53</v>
      </c>
    </row>
    <row r="9" spans="2:25" ht="25.05" customHeight="1" x14ac:dyDescent="0.3">
      <c r="B9" s="139"/>
      <c r="C9" s="223" t="s">
        <v>172</v>
      </c>
      <c r="D9" s="224"/>
      <c r="E9" s="224"/>
      <c r="F9" s="238"/>
      <c r="G9" s="238"/>
      <c r="H9" s="238"/>
      <c r="I9" s="238"/>
      <c r="J9" s="238"/>
      <c r="K9" s="238"/>
      <c r="L9" s="243"/>
      <c r="M9" s="144"/>
      <c r="N9" s="234"/>
      <c r="O9" s="234"/>
      <c r="P9" s="238"/>
      <c r="Q9" s="238"/>
      <c r="R9" s="238"/>
      <c r="S9" s="238"/>
      <c r="T9" s="238"/>
      <c r="U9" s="238"/>
      <c r="V9" s="191"/>
      <c r="W9" s="174" t="s">
        <v>72</v>
      </c>
      <c r="X9" s="170" t="s">
        <v>54</v>
      </c>
    </row>
    <row r="10" spans="2:25" ht="45" customHeight="1" x14ac:dyDescent="0.3">
      <c r="B10" s="139"/>
      <c r="C10" s="223" t="s">
        <v>173</v>
      </c>
      <c r="D10" s="224"/>
      <c r="E10" s="224"/>
      <c r="F10" s="236"/>
      <c r="G10" s="236"/>
      <c r="H10" s="236"/>
      <c r="I10" s="236"/>
      <c r="J10" s="236"/>
      <c r="K10" s="236"/>
      <c r="L10" s="237"/>
      <c r="M10" s="204"/>
      <c r="N10" s="234"/>
      <c r="O10" s="234"/>
      <c r="P10" s="236"/>
      <c r="Q10" s="236"/>
      <c r="R10" s="236"/>
      <c r="S10" s="236"/>
      <c r="T10" s="236"/>
      <c r="U10" s="236"/>
      <c r="V10" s="191"/>
      <c r="W10" s="174" t="s">
        <v>73</v>
      </c>
      <c r="X10" s="170" t="s">
        <v>55</v>
      </c>
    </row>
    <row r="11" spans="2:25" ht="25.05" customHeight="1" x14ac:dyDescent="0.3">
      <c r="B11" s="139"/>
      <c r="C11" s="205"/>
      <c r="D11" s="224" t="s">
        <v>52</v>
      </c>
      <c r="E11" s="224"/>
      <c r="F11" s="232"/>
      <c r="G11" s="232"/>
      <c r="H11" s="232"/>
      <c r="I11" s="232"/>
      <c r="J11" s="232"/>
      <c r="K11" s="232"/>
      <c r="L11" s="233"/>
      <c r="M11" s="144"/>
      <c r="N11" s="227"/>
      <c r="O11" s="227"/>
      <c r="P11" s="238"/>
      <c r="Q11" s="238"/>
      <c r="R11" s="238"/>
      <c r="S11" s="238"/>
      <c r="T11" s="238"/>
      <c r="U11" s="238"/>
      <c r="V11" s="191"/>
      <c r="X11" s="173" t="s">
        <v>56</v>
      </c>
    </row>
    <row r="12" spans="2:25" ht="25.05" customHeight="1" x14ac:dyDescent="0.3">
      <c r="B12" s="139"/>
      <c r="C12" s="223" t="s">
        <v>46</v>
      </c>
      <c r="D12" s="224"/>
      <c r="E12" s="224"/>
      <c r="F12" s="232"/>
      <c r="G12" s="232"/>
      <c r="H12" s="232"/>
      <c r="I12" s="232"/>
      <c r="J12" s="232"/>
      <c r="K12" s="232"/>
      <c r="L12" s="233"/>
      <c r="M12" s="144"/>
      <c r="N12" s="234"/>
      <c r="O12" s="234"/>
      <c r="P12" s="235"/>
      <c r="Q12" s="235"/>
      <c r="R12" s="235"/>
      <c r="S12" s="235"/>
      <c r="T12" s="235"/>
      <c r="U12" s="235"/>
      <c r="V12" s="191"/>
      <c r="W12" s="171"/>
      <c r="X12" s="170" t="s">
        <v>55</v>
      </c>
      <c r="Y12" s="147"/>
    </row>
    <row r="13" spans="2:25" ht="25.05" customHeight="1" x14ac:dyDescent="0.3">
      <c r="B13" s="139"/>
      <c r="C13" s="223" t="s">
        <v>47</v>
      </c>
      <c r="D13" s="224"/>
      <c r="E13" s="224"/>
      <c r="F13" s="232"/>
      <c r="G13" s="232"/>
      <c r="H13" s="232"/>
      <c r="I13" s="232"/>
      <c r="J13" s="232"/>
      <c r="K13" s="232"/>
      <c r="L13" s="233"/>
      <c r="M13" s="144"/>
      <c r="N13" s="234"/>
      <c r="O13" s="234"/>
      <c r="P13" s="235"/>
      <c r="Q13" s="235"/>
      <c r="R13" s="235"/>
      <c r="S13" s="235"/>
      <c r="T13" s="235"/>
      <c r="U13" s="235"/>
      <c r="V13" s="191"/>
      <c r="W13" s="171"/>
      <c r="X13" s="173" t="s">
        <v>56</v>
      </c>
      <c r="Y13" s="147"/>
    </row>
    <row r="14" spans="2:25" ht="25.05" customHeight="1" x14ac:dyDescent="0.3">
      <c r="B14" s="139"/>
      <c r="C14" s="223" t="s">
        <v>74</v>
      </c>
      <c r="D14" s="224"/>
      <c r="E14" s="224"/>
      <c r="F14" s="225"/>
      <c r="G14" s="225"/>
      <c r="H14" s="225"/>
      <c r="I14" s="225"/>
      <c r="J14" s="225"/>
      <c r="K14" s="225"/>
      <c r="L14" s="226"/>
      <c r="M14" s="144"/>
      <c r="N14" s="227"/>
      <c r="O14" s="227"/>
      <c r="P14" s="154"/>
      <c r="Q14" s="154"/>
      <c r="R14" s="154"/>
      <c r="S14" s="154"/>
      <c r="T14" s="154"/>
      <c r="U14" s="154"/>
      <c r="V14" s="191"/>
      <c r="X14" s="170" t="s">
        <v>57</v>
      </c>
    </row>
    <row r="15" spans="2:25" ht="25.05" customHeight="1" thickBot="1" x14ac:dyDescent="0.35">
      <c r="B15" s="139"/>
      <c r="C15" s="228" t="s">
        <v>60</v>
      </c>
      <c r="D15" s="229"/>
      <c r="E15" s="229"/>
      <c r="F15" s="230"/>
      <c r="G15" s="230"/>
      <c r="H15" s="230"/>
      <c r="I15" s="230"/>
      <c r="J15" s="230"/>
      <c r="K15" s="230"/>
      <c r="L15" s="231"/>
      <c r="M15" s="144"/>
      <c r="N15" s="227"/>
      <c r="O15" s="227"/>
      <c r="P15" s="154"/>
      <c r="Q15" s="154"/>
      <c r="R15" s="154"/>
      <c r="S15" s="154"/>
      <c r="T15" s="154"/>
      <c r="U15" s="154"/>
      <c r="V15" s="191"/>
      <c r="X15" s="170" t="s">
        <v>58</v>
      </c>
    </row>
    <row r="16" spans="2:25" ht="7.05" customHeight="1" thickTop="1" x14ac:dyDescent="0.3">
      <c r="B16" s="139"/>
      <c r="C16" s="140"/>
      <c r="D16" s="141"/>
      <c r="E16" s="141"/>
      <c r="F16" s="142"/>
      <c r="G16" s="141"/>
      <c r="H16" s="141"/>
      <c r="I16" s="139"/>
      <c r="J16" s="143"/>
      <c r="K16" s="143"/>
      <c r="L16" s="143"/>
      <c r="M16" s="139"/>
      <c r="N16" s="144"/>
      <c r="O16" s="145"/>
      <c r="P16" s="140"/>
      <c r="Q16" s="146"/>
      <c r="R16" s="140"/>
      <c r="S16" s="145"/>
      <c r="T16" s="141"/>
      <c r="U16" s="141"/>
      <c r="V16" s="191"/>
      <c r="W16" s="171"/>
      <c r="X16" s="173" t="s">
        <v>56</v>
      </c>
      <c r="Y16" s="147"/>
    </row>
    <row r="17" spans="2:29" ht="22.2" customHeight="1" thickBot="1" x14ac:dyDescent="0.35">
      <c r="B17" s="139"/>
      <c r="C17" s="219" t="s">
        <v>62</v>
      </c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191"/>
      <c r="W17" s="171"/>
      <c r="X17" s="171"/>
      <c r="Y17" s="147"/>
    </row>
    <row r="18" spans="2:29" s="199" customFormat="1" ht="47.4" customHeight="1" thickTop="1" x14ac:dyDescent="0.3">
      <c r="B18" s="195"/>
      <c r="C18" s="179" t="s">
        <v>0</v>
      </c>
      <c r="D18" s="180" t="s">
        <v>84</v>
      </c>
      <c r="E18" s="180" t="s">
        <v>85</v>
      </c>
      <c r="F18" s="181" t="s">
        <v>1</v>
      </c>
      <c r="G18" s="182" t="s">
        <v>83</v>
      </c>
      <c r="H18" s="200" t="s">
        <v>82</v>
      </c>
      <c r="I18" s="184"/>
      <c r="J18" s="185" t="s">
        <v>81</v>
      </c>
      <c r="K18" s="221" t="s">
        <v>80</v>
      </c>
      <c r="L18" s="222"/>
      <c r="M18" s="184"/>
      <c r="N18" s="185" t="s">
        <v>79</v>
      </c>
      <c r="O18" s="200" t="s">
        <v>78</v>
      </c>
      <c r="P18" s="186"/>
      <c r="Q18" s="187" t="s">
        <v>77</v>
      </c>
      <c r="R18" s="186"/>
      <c r="S18" s="183" t="s">
        <v>76</v>
      </c>
      <c r="T18" s="186"/>
      <c r="U18" s="187" t="s">
        <v>75</v>
      </c>
      <c r="V18" s="196"/>
      <c r="W18" s="197"/>
      <c r="X18" s="198" t="s">
        <v>59</v>
      </c>
    </row>
    <row r="19" spans="2:29" s="155" customFormat="1" ht="19.95" customHeight="1" x14ac:dyDescent="0.3">
      <c r="B19" s="156"/>
      <c r="C19" s="190"/>
      <c r="D19" s="88"/>
      <c r="E19" s="88"/>
      <c r="F19" s="194"/>
      <c r="G19" s="89">
        <v>0</v>
      </c>
      <c r="H19" s="90">
        <v>0</v>
      </c>
      <c r="I19" s="157"/>
      <c r="J19" s="91">
        <v>0</v>
      </c>
      <c r="K19" s="209">
        <v>0</v>
      </c>
      <c r="L19" s="210">
        <v>999000000</v>
      </c>
      <c r="M19" s="157"/>
      <c r="N19" s="91">
        <v>0</v>
      </c>
      <c r="O19" s="90">
        <v>0</v>
      </c>
      <c r="P19" s="158"/>
      <c r="Q19" s="159">
        <f t="shared" ref="Q19:Q33" si="0">SUM(G19+J19+N19)</f>
        <v>0</v>
      </c>
      <c r="R19" s="158"/>
      <c r="S19" s="160">
        <f t="shared" ref="S19:S33" si="1">H19+K19+O19</f>
        <v>0</v>
      </c>
      <c r="T19" s="158"/>
      <c r="U19" s="159">
        <f t="shared" ref="U19:U33" si="2">SUM(Q19+S19)</f>
        <v>0</v>
      </c>
      <c r="V19" s="192"/>
      <c r="W19" s="171"/>
      <c r="X19" s="170"/>
      <c r="Y19" s="147"/>
      <c r="Z19" s="164"/>
      <c r="AA19" s="164"/>
      <c r="AB19" s="164"/>
      <c r="AC19" s="164"/>
    </row>
    <row r="20" spans="2:29" s="155" customFormat="1" ht="19.95" customHeight="1" x14ac:dyDescent="0.3">
      <c r="B20" s="156"/>
      <c r="C20" s="190"/>
      <c r="D20" s="88"/>
      <c r="E20" s="88"/>
      <c r="F20" s="194"/>
      <c r="G20" s="89">
        <v>0</v>
      </c>
      <c r="H20" s="90">
        <v>0</v>
      </c>
      <c r="I20" s="157"/>
      <c r="J20" s="91">
        <v>0</v>
      </c>
      <c r="K20" s="209">
        <v>0</v>
      </c>
      <c r="L20" s="210">
        <v>999000000</v>
      </c>
      <c r="M20" s="157"/>
      <c r="N20" s="91">
        <v>0</v>
      </c>
      <c r="O20" s="90">
        <v>0</v>
      </c>
      <c r="P20" s="158"/>
      <c r="Q20" s="159">
        <f t="shared" si="0"/>
        <v>0</v>
      </c>
      <c r="R20" s="158"/>
      <c r="S20" s="160">
        <f t="shared" si="1"/>
        <v>0</v>
      </c>
      <c r="T20" s="158"/>
      <c r="U20" s="159">
        <f t="shared" si="2"/>
        <v>0</v>
      </c>
      <c r="V20" s="192"/>
      <c r="W20" s="171"/>
      <c r="X20" s="170"/>
      <c r="Y20" s="147"/>
      <c r="Z20" s="164"/>
      <c r="AA20" s="164"/>
      <c r="AB20" s="164"/>
      <c r="AC20" s="164"/>
    </row>
    <row r="21" spans="2:29" s="155" customFormat="1" ht="19.95" customHeight="1" x14ac:dyDescent="0.3">
      <c r="B21" s="156"/>
      <c r="C21" s="190"/>
      <c r="D21" s="88"/>
      <c r="E21" s="88"/>
      <c r="F21" s="194"/>
      <c r="G21" s="89">
        <v>0</v>
      </c>
      <c r="H21" s="90">
        <v>0</v>
      </c>
      <c r="I21" s="157"/>
      <c r="J21" s="91">
        <v>0</v>
      </c>
      <c r="K21" s="209">
        <v>0</v>
      </c>
      <c r="L21" s="210">
        <v>999000000</v>
      </c>
      <c r="M21" s="157"/>
      <c r="N21" s="91">
        <v>0</v>
      </c>
      <c r="O21" s="90">
        <v>0</v>
      </c>
      <c r="P21" s="158"/>
      <c r="Q21" s="159">
        <f t="shared" si="0"/>
        <v>0</v>
      </c>
      <c r="R21" s="158"/>
      <c r="S21" s="160">
        <f t="shared" si="1"/>
        <v>0</v>
      </c>
      <c r="T21" s="158"/>
      <c r="U21" s="159">
        <f t="shared" si="2"/>
        <v>0</v>
      </c>
      <c r="V21" s="192"/>
      <c r="W21" s="171"/>
      <c r="X21" s="170"/>
      <c r="Y21" s="147"/>
      <c r="Z21" s="164"/>
      <c r="AA21" s="164"/>
      <c r="AB21" s="164"/>
      <c r="AC21" s="164"/>
    </row>
    <row r="22" spans="2:29" s="155" customFormat="1" ht="19.95" customHeight="1" x14ac:dyDescent="0.3">
      <c r="B22" s="156"/>
      <c r="C22" s="190"/>
      <c r="D22" s="88"/>
      <c r="E22" s="88"/>
      <c r="F22" s="194"/>
      <c r="G22" s="89">
        <v>0</v>
      </c>
      <c r="H22" s="90">
        <v>0</v>
      </c>
      <c r="I22" s="157"/>
      <c r="J22" s="91">
        <v>0</v>
      </c>
      <c r="K22" s="209">
        <v>0</v>
      </c>
      <c r="L22" s="210">
        <v>999000000</v>
      </c>
      <c r="M22" s="157"/>
      <c r="N22" s="91">
        <v>0</v>
      </c>
      <c r="O22" s="90">
        <v>0</v>
      </c>
      <c r="P22" s="158"/>
      <c r="Q22" s="159">
        <f t="shared" si="0"/>
        <v>0</v>
      </c>
      <c r="R22" s="158"/>
      <c r="S22" s="160">
        <f t="shared" si="1"/>
        <v>0</v>
      </c>
      <c r="T22" s="158"/>
      <c r="U22" s="159">
        <f t="shared" si="2"/>
        <v>0</v>
      </c>
      <c r="V22" s="192"/>
      <c r="W22" s="171"/>
      <c r="X22" s="170"/>
      <c r="Y22" s="147"/>
      <c r="Z22" s="164"/>
      <c r="AA22" s="164"/>
      <c r="AB22" s="164"/>
      <c r="AC22" s="164"/>
    </row>
    <row r="23" spans="2:29" s="155" customFormat="1" ht="19.95" customHeight="1" x14ac:dyDescent="0.3">
      <c r="B23" s="156"/>
      <c r="C23" s="190"/>
      <c r="D23" s="88"/>
      <c r="E23" s="88"/>
      <c r="F23" s="194"/>
      <c r="G23" s="89">
        <v>0</v>
      </c>
      <c r="H23" s="90">
        <v>0</v>
      </c>
      <c r="I23" s="157"/>
      <c r="J23" s="91">
        <v>0</v>
      </c>
      <c r="K23" s="209">
        <v>0</v>
      </c>
      <c r="L23" s="210">
        <v>999000000</v>
      </c>
      <c r="M23" s="157"/>
      <c r="N23" s="91">
        <v>0</v>
      </c>
      <c r="O23" s="90">
        <v>0</v>
      </c>
      <c r="P23" s="158"/>
      <c r="Q23" s="159">
        <f t="shared" si="0"/>
        <v>0</v>
      </c>
      <c r="R23" s="158"/>
      <c r="S23" s="160">
        <f t="shared" si="1"/>
        <v>0</v>
      </c>
      <c r="T23" s="158"/>
      <c r="U23" s="159">
        <f t="shared" si="2"/>
        <v>0</v>
      </c>
      <c r="V23" s="192"/>
      <c r="W23" s="171"/>
      <c r="X23" s="170"/>
      <c r="Y23" s="147"/>
      <c r="Z23" s="164"/>
      <c r="AA23" s="164"/>
      <c r="AB23" s="164"/>
      <c r="AC23" s="164"/>
    </row>
    <row r="24" spans="2:29" s="155" customFormat="1" ht="19.95" customHeight="1" x14ac:dyDescent="0.3">
      <c r="B24" s="156"/>
      <c r="C24" s="190"/>
      <c r="D24" s="88"/>
      <c r="E24" s="88"/>
      <c r="F24" s="194"/>
      <c r="G24" s="89">
        <v>0</v>
      </c>
      <c r="H24" s="90">
        <v>0</v>
      </c>
      <c r="I24" s="157"/>
      <c r="J24" s="91">
        <v>0</v>
      </c>
      <c r="K24" s="209">
        <v>0</v>
      </c>
      <c r="L24" s="210">
        <v>999000000</v>
      </c>
      <c r="M24" s="157"/>
      <c r="N24" s="91">
        <v>0</v>
      </c>
      <c r="O24" s="90">
        <v>0</v>
      </c>
      <c r="P24" s="158"/>
      <c r="Q24" s="159">
        <f t="shared" si="0"/>
        <v>0</v>
      </c>
      <c r="R24" s="158"/>
      <c r="S24" s="160">
        <f t="shared" si="1"/>
        <v>0</v>
      </c>
      <c r="T24" s="158"/>
      <c r="U24" s="159">
        <f t="shared" si="2"/>
        <v>0</v>
      </c>
      <c r="V24" s="192"/>
      <c r="W24" s="171"/>
      <c r="X24" s="170"/>
      <c r="Y24" s="147"/>
      <c r="Z24" s="164"/>
      <c r="AA24" s="164"/>
      <c r="AB24" s="164"/>
      <c r="AC24" s="164"/>
    </row>
    <row r="25" spans="2:29" s="155" customFormat="1" ht="19.95" customHeight="1" x14ac:dyDescent="0.3">
      <c r="B25" s="156"/>
      <c r="C25" s="190"/>
      <c r="D25" s="88"/>
      <c r="E25" s="88"/>
      <c r="F25" s="194"/>
      <c r="G25" s="89">
        <v>0</v>
      </c>
      <c r="H25" s="90">
        <v>0</v>
      </c>
      <c r="I25" s="157"/>
      <c r="J25" s="91">
        <v>0</v>
      </c>
      <c r="K25" s="209">
        <v>0</v>
      </c>
      <c r="L25" s="210">
        <v>999000000</v>
      </c>
      <c r="M25" s="157"/>
      <c r="N25" s="91">
        <v>0</v>
      </c>
      <c r="O25" s="90">
        <v>0</v>
      </c>
      <c r="P25" s="158"/>
      <c r="Q25" s="159">
        <f t="shared" si="0"/>
        <v>0</v>
      </c>
      <c r="R25" s="158"/>
      <c r="S25" s="160">
        <f t="shared" si="1"/>
        <v>0</v>
      </c>
      <c r="T25" s="158"/>
      <c r="U25" s="159">
        <f t="shared" si="2"/>
        <v>0</v>
      </c>
      <c r="V25" s="192"/>
      <c r="W25" s="171"/>
      <c r="X25" s="170"/>
      <c r="Y25" s="147"/>
      <c r="Z25" s="164"/>
      <c r="AA25" s="164"/>
      <c r="AB25" s="164"/>
      <c r="AC25" s="164"/>
    </row>
    <row r="26" spans="2:29" s="155" customFormat="1" ht="19.95" customHeight="1" x14ac:dyDescent="0.3">
      <c r="B26" s="156"/>
      <c r="C26" s="190"/>
      <c r="D26" s="88"/>
      <c r="E26" s="88"/>
      <c r="F26" s="194"/>
      <c r="G26" s="89">
        <v>0</v>
      </c>
      <c r="H26" s="90">
        <v>0</v>
      </c>
      <c r="I26" s="157"/>
      <c r="J26" s="91">
        <v>0</v>
      </c>
      <c r="K26" s="209">
        <v>0</v>
      </c>
      <c r="L26" s="210">
        <v>999000000</v>
      </c>
      <c r="M26" s="157"/>
      <c r="N26" s="91">
        <v>0</v>
      </c>
      <c r="O26" s="90">
        <v>0</v>
      </c>
      <c r="P26" s="158"/>
      <c r="Q26" s="159">
        <f t="shared" si="0"/>
        <v>0</v>
      </c>
      <c r="R26" s="158"/>
      <c r="S26" s="160">
        <f t="shared" si="1"/>
        <v>0</v>
      </c>
      <c r="T26" s="158"/>
      <c r="U26" s="159">
        <f t="shared" si="2"/>
        <v>0</v>
      </c>
      <c r="V26" s="192"/>
      <c r="W26" s="171"/>
      <c r="X26" s="170"/>
      <c r="Y26" s="147"/>
      <c r="Z26" s="164"/>
      <c r="AA26" s="164"/>
      <c r="AB26" s="164"/>
      <c r="AC26" s="164"/>
    </row>
    <row r="27" spans="2:29" s="155" customFormat="1" ht="19.95" customHeight="1" x14ac:dyDescent="0.3">
      <c r="B27" s="156"/>
      <c r="C27" s="190"/>
      <c r="D27" s="88"/>
      <c r="E27" s="88"/>
      <c r="F27" s="194"/>
      <c r="G27" s="89">
        <v>0</v>
      </c>
      <c r="H27" s="90">
        <v>0</v>
      </c>
      <c r="I27" s="157"/>
      <c r="J27" s="91">
        <v>0</v>
      </c>
      <c r="K27" s="209">
        <v>0</v>
      </c>
      <c r="L27" s="210">
        <v>999000000</v>
      </c>
      <c r="M27" s="157"/>
      <c r="N27" s="91">
        <v>0</v>
      </c>
      <c r="O27" s="90">
        <v>0</v>
      </c>
      <c r="P27" s="158"/>
      <c r="Q27" s="159">
        <f t="shared" si="0"/>
        <v>0</v>
      </c>
      <c r="R27" s="158"/>
      <c r="S27" s="160">
        <f t="shared" si="1"/>
        <v>0</v>
      </c>
      <c r="T27" s="158"/>
      <c r="U27" s="159">
        <f t="shared" si="2"/>
        <v>0</v>
      </c>
      <c r="V27" s="192"/>
      <c r="W27" s="171"/>
      <c r="X27" s="172"/>
      <c r="Y27" s="147"/>
      <c r="Z27" s="164"/>
      <c r="AA27" s="164"/>
      <c r="AB27" s="164"/>
      <c r="AC27" s="164"/>
    </row>
    <row r="28" spans="2:29" s="155" customFormat="1" ht="19.95" customHeight="1" x14ac:dyDescent="0.3">
      <c r="B28" s="156"/>
      <c r="C28" s="190"/>
      <c r="D28" s="88"/>
      <c r="E28" s="88"/>
      <c r="F28" s="194"/>
      <c r="G28" s="89">
        <v>0</v>
      </c>
      <c r="H28" s="90">
        <v>0</v>
      </c>
      <c r="I28" s="157"/>
      <c r="J28" s="91">
        <v>0</v>
      </c>
      <c r="K28" s="209">
        <v>0</v>
      </c>
      <c r="L28" s="210"/>
      <c r="M28" s="157"/>
      <c r="N28" s="91">
        <v>0</v>
      </c>
      <c r="O28" s="90">
        <v>0</v>
      </c>
      <c r="P28" s="158"/>
      <c r="Q28" s="159">
        <f t="shared" si="0"/>
        <v>0</v>
      </c>
      <c r="R28" s="158"/>
      <c r="S28" s="160">
        <f t="shared" si="1"/>
        <v>0</v>
      </c>
      <c r="T28" s="158"/>
      <c r="U28" s="159">
        <f t="shared" si="2"/>
        <v>0</v>
      </c>
      <c r="V28" s="192"/>
      <c r="W28" s="171"/>
      <c r="X28" s="172"/>
      <c r="Y28" s="147"/>
      <c r="Z28" s="164"/>
      <c r="AA28" s="164"/>
      <c r="AB28" s="164"/>
      <c r="AC28" s="164"/>
    </row>
    <row r="29" spans="2:29" s="155" customFormat="1" ht="19.95" customHeight="1" x14ac:dyDescent="0.3">
      <c r="B29" s="156"/>
      <c r="C29" s="190"/>
      <c r="D29" s="88"/>
      <c r="E29" s="88"/>
      <c r="F29" s="194"/>
      <c r="G29" s="89">
        <v>0</v>
      </c>
      <c r="H29" s="90">
        <v>0</v>
      </c>
      <c r="I29" s="157"/>
      <c r="J29" s="91">
        <v>0</v>
      </c>
      <c r="K29" s="209">
        <v>0</v>
      </c>
      <c r="L29" s="210"/>
      <c r="M29" s="157"/>
      <c r="N29" s="91">
        <v>0</v>
      </c>
      <c r="O29" s="90">
        <v>0</v>
      </c>
      <c r="P29" s="158"/>
      <c r="Q29" s="159">
        <f t="shared" si="0"/>
        <v>0</v>
      </c>
      <c r="R29" s="158"/>
      <c r="S29" s="160">
        <f t="shared" si="1"/>
        <v>0</v>
      </c>
      <c r="T29" s="158"/>
      <c r="U29" s="159">
        <f t="shared" si="2"/>
        <v>0</v>
      </c>
      <c r="V29" s="192"/>
      <c r="W29" s="171"/>
      <c r="X29" s="172"/>
      <c r="Y29" s="147"/>
      <c r="Z29" s="164"/>
      <c r="AA29" s="164"/>
      <c r="AB29" s="164"/>
      <c r="AC29" s="164"/>
    </row>
    <row r="30" spans="2:29" s="155" customFormat="1" ht="19.95" customHeight="1" x14ac:dyDescent="0.3">
      <c r="B30" s="156"/>
      <c r="C30" s="190"/>
      <c r="D30" s="88"/>
      <c r="E30" s="88"/>
      <c r="F30" s="194"/>
      <c r="G30" s="89">
        <v>0</v>
      </c>
      <c r="H30" s="90">
        <v>0</v>
      </c>
      <c r="I30" s="157"/>
      <c r="J30" s="91">
        <v>0</v>
      </c>
      <c r="K30" s="209">
        <v>0</v>
      </c>
      <c r="L30" s="210"/>
      <c r="M30" s="157"/>
      <c r="N30" s="91">
        <v>0</v>
      </c>
      <c r="O30" s="90">
        <v>0</v>
      </c>
      <c r="P30" s="161"/>
      <c r="Q30" s="159">
        <f t="shared" si="0"/>
        <v>0</v>
      </c>
      <c r="R30" s="161"/>
      <c r="S30" s="160">
        <f t="shared" si="1"/>
        <v>0</v>
      </c>
      <c r="T30" s="162"/>
      <c r="U30" s="159">
        <f t="shared" si="2"/>
        <v>0</v>
      </c>
      <c r="V30" s="192"/>
      <c r="W30" s="171"/>
      <c r="X30" s="172"/>
      <c r="Y30" s="147"/>
      <c r="Z30" s="164"/>
      <c r="AA30" s="164"/>
      <c r="AB30" s="164"/>
      <c r="AC30" s="164"/>
    </row>
    <row r="31" spans="2:29" s="155" customFormat="1" ht="19.95" customHeight="1" x14ac:dyDescent="0.3">
      <c r="B31" s="156"/>
      <c r="C31" s="190"/>
      <c r="D31" s="88"/>
      <c r="E31" s="88"/>
      <c r="F31" s="194"/>
      <c r="G31" s="89">
        <v>0</v>
      </c>
      <c r="H31" s="90">
        <v>0</v>
      </c>
      <c r="I31" s="157"/>
      <c r="J31" s="91">
        <v>0</v>
      </c>
      <c r="K31" s="209">
        <v>0</v>
      </c>
      <c r="L31" s="210"/>
      <c r="M31" s="157"/>
      <c r="N31" s="91">
        <v>0</v>
      </c>
      <c r="O31" s="90">
        <v>0</v>
      </c>
      <c r="P31" s="158"/>
      <c r="Q31" s="159">
        <f t="shared" si="0"/>
        <v>0</v>
      </c>
      <c r="R31" s="158"/>
      <c r="S31" s="160">
        <f t="shared" si="1"/>
        <v>0</v>
      </c>
      <c r="T31" s="158"/>
      <c r="U31" s="159">
        <f t="shared" si="2"/>
        <v>0</v>
      </c>
      <c r="V31" s="192"/>
      <c r="W31" s="171"/>
      <c r="X31" s="172"/>
      <c r="Y31" s="147"/>
      <c r="Z31" s="164"/>
      <c r="AA31" s="164"/>
      <c r="AB31" s="164"/>
      <c r="AC31" s="164"/>
    </row>
    <row r="32" spans="2:29" s="155" customFormat="1" ht="19.95" customHeight="1" x14ac:dyDescent="0.3">
      <c r="B32" s="156"/>
      <c r="C32" s="190"/>
      <c r="D32" s="88"/>
      <c r="E32" s="88"/>
      <c r="F32" s="194"/>
      <c r="G32" s="89">
        <v>0</v>
      </c>
      <c r="H32" s="90">
        <v>0</v>
      </c>
      <c r="I32" s="157"/>
      <c r="J32" s="91">
        <v>0</v>
      </c>
      <c r="K32" s="209">
        <v>0</v>
      </c>
      <c r="L32" s="210"/>
      <c r="M32" s="157"/>
      <c r="N32" s="91">
        <v>0</v>
      </c>
      <c r="O32" s="90">
        <v>0</v>
      </c>
      <c r="P32" s="161"/>
      <c r="Q32" s="159">
        <f t="shared" si="0"/>
        <v>0</v>
      </c>
      <c r="R32" s="161"/>
      <c r="S32" s="160">
        <f t="shared" si="1"/>
        <v>0</v>
      </c>
      <c r="T32" s="162"/>
      <c r="U32" s="159">
        <f t="shared" si="2"/>
        <v>0</v>
      </c>
      <c r="V32" s="192"/>
      <c r="W32" s="171"/>
      <c r="X32" s="172"/>
      <c r="Y32" s="147"/>
      <c r="Z32" s="164"/>
      <c r="AA32" s="164"/>
      <c r="AB32" s="164"/>
      <c r="AC32" s="164"/>
    </row>
    <row r="33" spans="1:29" s="155" customFormat="1" ht="19.95" customHeight="1" thickBot="1" x14ac:dyDescent="0.35">
      <c r="B33" s="156"/>
      <c r="C33" s="190"/>
      <c r="D33" s="88"/>
      <c r="E33" s="88"/>
      <c r="F33" s="194"/>
      <c r="G33" s="89">
        <v>0</v>
      </c>
      <c r="H33" s="92">
        <v>0</v>
      </c>
      <c r="I33" s="157"/>
      <c r="J33" s="91">
        <v>0</v>
      </c>
      <c r="K33" s="211">
        <v>0</v>
      </c>
      <c r="L33" s="212"/>
      <c r="M33" s="157"/>
      <c r="N33" s="91">
        <v>0</v>
      </c>
      <c r="O33" s="92">
        <v>0</v>
      </c>
      <c r="P33" s="158"/>
      <c r="Q33" s="159">
        <f t="shared" si="0"/>
        <v>0</v>
      </c>
      <c r="R33" s="158"/>
      <c r="S33" s="163">
        <f t="shared" si="1"/>
        <v>0</v>
      </c>
      <c r="T33" s="158"/>
      <c r="U33" s="159">
        <f t="shared" si="2"/>
        <v>0</v>
      </c>
      <c r="V33" s="192"/>
      <c r="W33" s="171"/>
      <c r="X33" s="172"/>
      <c r="Y33" s="147"/>
      <c r="Z33" s="164"/>
      <c r="AA33" s="164"/>
      <c r="AB33" s="164"/>
      <c r="AC33" s="164"/>
    </row>
    <row r="34" spans="1:29" ht="10.050000000000001" customHeight="1" thickTop="1" thickBot="1" x14ac:dyDescent="0.35">
      <c r="B34" s="139"/>
      <c r="C34" s="140"/>
      <c r="D34" s="141"/>
      <c r="E34" s="141"/>
      <c r="F34" s="142"/>
      <c r="G34" s="141"/>
      <c r="H34" s="141"/>
      <c r="I34" s="139"/>
      <c r="J34" s="143"/>
      <c r="K34" s="143"/>
      <c r="L34" s="143"/>
      <c r="M34" s="139"/>
      <c r="N34" s="144"/>
      <c r="O34" s="145"/>
      <c r="P34" s="140"/>
      <c r="Q34" s="146"/>
      <c r="R34" s="140"/>
      <c r="S34" s="145"/>
      <c r="T34" s="141"/>
      <c r="U34" s="141"/>
      <c r="V34" s="191"/>
      <c r="W34" s="171"/>
      <c r="Y34" s="147"/>
    </row>
    <row r="35" spans="1:29" s="155" customFormat="1" ht="19.95" customHeight="1" thickTop="1" thickBot="1" x14ac:dyDescent="0.35">
      <c r="B35" s="156"/>
      <c r="C35" s="213" t="s">
        <v>70</v>
      </c>
      <c r="D35" s="214"/>
      <c r="E35" s="214"/>
      <c r="F35" s="215"/>
      <c r="G35" s="175">
        <f>SUM(G19:G33)</f>
        <v>0</v>
      </c>
      <c r="H35" s="177">
        <f>SUM(H19:H33)</f>
        <v>0</v>
      </c>
      <c r="I35" s="157"/>
      <c r="J35" s="176">
        <f>SUM(J19:J33)</f>
        <v>0</v>
      </c>
      <c r="K35" s="216">
        <f>SUM(K19:K33)</f>
        <v>0</v>
      </c>
      <c r="L35" s="217">
        <f>SUM(L19:L33)</f>
        <v>8991000000</v>
      </c>
      <c r="M35" s="157"/>
      <c r="N35" s="176">
        <f>SUM(N19:N33)</f>
        <v>0</v>
      </c>
      <c r="O35" s="177">
        <f>SUM(O19:O33)</f>
        <v>0</v>
      </c>
      <c r="P35" s="161"/>
      <c r="Q35" s="159">
        <f>SUM(Q19:Q33)</f>
        <v>0</v>
      </c>
      <c r="R35" s="161"/>
      <c r="S35" s="178">
        <f>SUM(S19:S33)</f>
        <v>0</v>
      </c>
      <c r="T35" s="162"/>
      <c r="U35" s="188">
        <f>SUM(U19:U33)</f>
        <v>0</v>
      </c>
      <c r="V35" s="192"/>
      <c r="W35" s="171"/>
      <c r="X35" s="172"/>
      <c r="Y35" s="147"/>
      <c r="Z35" s="164"/>
      <c r="AA35" s="164"/>
      <c r="AB35" s="164"/>
      <c r="AC35" s="164"/>
    </row>
    <row r="36" spans="1:29" ht="13.8" customHeight="1" thickTop="1" x14ac:dyDescent="0.3">
      <c r="B36" s="139"/>
      <c r="C36" s="140"/>
      <c r="D36" s="141"/>
      <c r="E36" s="141"/>
      <c r="F36" s="142"/>
      <c r="G36" s="141"/>
      <c r="H36" s="141"/>
      <c r="I36" s="139"/>
      <c r="J36" s="143"/>
      <c r="K36" s="143"/>
      <c r="L36" s="143"/>
      <c r="M36" s="139"/>
      <c r="N36" s="144"/>
      <c r="O36" s="145"/>
      <c r="P36" s="140"/>
      <c r="Q36" s="146"/>
      <c r="R36" s="140"/>
      <c r="S36" s="145"/>
      <c r="T36" s="141"/>
      <c r="U36" s="141"/>
      <c r="V36" s="191"/>
      <c r="W36" s="171"/>
      <c r="Y36" s="147"/>
    </row>
    <row r="37" spans="1:29" ht="37.799999999999997" customHeight="1" x14ac:dyDescent="0.3">
      <c r="B37" s="139"/>
      <c r="C37" s="218" t="s">
        <v>64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191"/>
      <c r="W37" s="171"/>
      <c r="Y37" s="147"/>
    </row>
    <row r="38" spans="1:29" s="164" customFormat="1" ht="124.95" customHeight="1" x14ac:dyDescent="0.3">
      <c r="B38" s="165"/>
      <c r="C38" s="206" t="s">
        <v>71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8"/>
      <c r="V38" s="193"/>
      <c r="W38" s="171"/>
      <c r="X38" s="171"/>
      <c r="Y38" s="147"/>
    </row>
    <row r="39" spans="1:29" ht="13.8" customHeight="1" x14ac:dyDescent="0.3">
      <c r="B39" s="139"/>
      <c r="C39" s="140"/>
      <c r="D39" s="141"/>
      <c r="E39" s="141"/>
      <c r="F39" s="142"/>
      <c r="G39" s="141"/>
      <c r="H39" s="141"/>
      <c r="I39" s="139"/>
      <c r="J39" s="143"/>
      <c r="K39" s="143"/>
      <c r="L39" s="143"/>
      <c r="M39" s="139"/>
      <c r="N39" s="144"/>
      <c r="O39" s="145"/>
      <c r="P39" s="140"/>
      <c r="Q39" s="146"/>
      <c r="R39" s="140"/>
      <c r="S39" s="145"/>
      <c r="T39" s="141"/>
      <c r="U39" s="141"/>
      <c r="V39" s="191"/>
      <c r="W39" s="171"/>
      <c r="X39" s="171"/>
      <c r="Y39" s="147"/>
    </row>
    <row r="40" spans="1:29" ht="37.799999999999997" customHeight="1" x14ac:dyDescent="0.3">
      <c r="A40" s="134"/>
      <c r="B40" s="139"/>
      <c r="C40" s="220" t="s">
        <v>65</v>
      </c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191"/>
      <c r="W40" s="171"/>
      <c r="X40" s="171"/>
      <c r="Y40" s="147"/>
    </row>
    <row r="41" spans="1:29" s="164" customFormat="1" ht="124.95" customHeight="1" x14ac:dyDescent="0.3">
      <c r="B41" s="165"/>
      <c r="C41" s="206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8"/>
      <c r="V41" s="193"/>
      <c r="W41" s="171"/>
      <c r="X41" s="171"/>
      <c r="Y41" s="147"/>
    </row>
    <row r="42" spans="1:29" ht="13.8" customHeight="1" x14ac:dyDescent="0.3">
      <c r="B42" s="139"/>
      <c r="C42" s="140"/>
      <c r="D42" s="141"/>
      <c r="E42" s="141"/>
      <c r="F42" s="142"/>
      <c r="G42" s="141"/>
      <c r="H42" s="141"/>
      <c r="I42" s="139"/>
      <c r="J42" s="143"/>
      <c r="K42" s="143"/>
      <c r="L42" s="143"/>
      <c r="M42" s="139"/>
      <c r="N42" s="144"/>
      <c r="O42" s="145"/>
      <c r="P42" s="140"/>
      <c r="Q42" s="146"/>
      <c r="R42" s="140"/>
      <c r="S42" s="145"/>
      <c r="T42" s="141"/>
      <c r="U42" s="141"/>
      <c r="V42" s="191"/>
      <c r="W42" s="171"/>
      <c r="X42" s="171"/>
      <c r="Y42" s="147"/>
    </row>
    <row r="43" spans="1:29" ht="37.799999999999997" customHeight="1" x14ac:dyDescent="0.3">
      <c r="A43" s="134"/>
      <c r="B43" s="139"/>
      <c r="C43" s="220" t="s">
        <v>69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191"/>
      <c r="W43" s="171"/>
      <c r="X43" s="171"/>
      <c r="Y43" s="147"/>
    </row>
    <row r="44" spans="1:29" s="164" customFormat="1" ht="124.95" customHeight="1" x14ac:dyDescent="0.3">
      <c r="B44" s="165"/>
      <c r="C44" s="206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8"/>
      <c r="V44" s="193"/>
      <c r="W44" s="171"/>
      <c r="X44" s="171"/>
      <c r="Y44" s="147"/>
    </row>
    <row r="45" spans="1:29" ht="19.8" customHeight="1" x14ac:dyDescent="0.3">
      <c r="B45" s="139"/>
      <c r="C45" s="166"/>
      <c r="D45" s="166"/>
      <c r="E45" s="166"/>
      <c r="F45" s="144"/>
      <c r="G45" s="144"/>
      <c r="H45" s="144"/>
      <c r="I45" s="144"/>
      <c r="J45" s="166"/>
      <c r="K45" s="166"/>
      <c r="L45" s="166"/>
      <c r="M45" s="144"/>
      <c r="N45" s="144"/>
      <c r="O45" s="144"/>
      <c r="P45" s="166"/>
      <c r="Q45" s="166"/>
      <c r="R45" s="166"/>
      <c r="S45" s="144"/>
      <c r="T45" s="167"/>
      <c r="U45" s="167"/>
      <c r="V45" s="191"/>
    </row>
    <row r="93" spans="2:39" s="134" customFormat="1" ht="30" customHeight="1" x14ac:dyDescent="0.3">
      <c r="B93" s="133"/>
      <c r="F93" s="135"/>
      <c r="G93" s="168"/>
      <c r="H93" s="168"/>
      <c r="I93" s="135"/>
      <c r="J93" s="169"/>
      <c r="K93" s="169"/>
      <c r="L93" s="169"/>
      <c r="M93" s="135"/>
      <c r="N93" s="135"/>
      <c r="O93" s="135"/>
      <c r="Q93" s="168"/>
      <c r="S93" s="135"/>
      <c r="T93" s="136"/>
      <c r="U93" s="136"/>
      <c r="V93" s="164"/>
      <c r="W93" s="174"/>
      <c r="X93" s="174"/>
      <c r="Y93" s="138"/>
      <c r="Z93" s="138"/>
      <c r="AA93" s="138"/>
      <c r="AB93" s="138"/>
      <c r="AC93" s="138"/>
      <c r="AD93" s="137"/>
      <c r="AE93" s="133"/>
      <c r="AF93" s="133"/>
      <c r="AG93" s="133"/>
      <c r="AH93" s="136"/>
      <c r="AI93" s="136"/>
      <c r="AJ93" s="136"/>
      <c r="AK93" s="136"/>
      <c r="AL93" s="136"/>
      <c r="AM93" s="136"/>
    </row>
    <row r="96" spans="2:39" s="134" customFormat="1" ht="30" customHeight="1" x14ac:dyDescent="0.3">
      <c r="B96" s="133"/>
      <c r="F96" s="135"/>
      <c r="G96" s="168"/>
      <c r="H96" s="168"/>
      <c r="I96" s="135"/>
      <c r="J96" s="169"/>
      <c r="K96" s="169"/>
      <c r="L96" s="169"/>
      <c r="M96" s="135"/>
      <c r="N96" s="135"/>
      <c r="O96" s="135"/>
      <c r="Q96" s="168"/>
      <c r="S96" s="135"/>
      <c r="T96" s="136"/>
      <c r="U96" s="136"/>
      <c r="V96" s="164"/>
      <c r="W96" s="174"/>
      <c r="X96" s="174"/>
      <c r="Y96" s="138"/>
      <c r="Z96" s="138"/>
      <c r="AA96" s="138"/>
      <c r="AB96" s="138"/>
      <c r="AC96" s="138"/>
      <c r="AD96" s="137"/>
      <c r="AE96" s="133"/>
      <c r="AF96" s="133"/>
      <c r="AG96" s="133"/>
      <c r="AH96" s="136"/>
      <c r="AI96" s="136"/>
      <c r="AJ96" s="136"/>
      <c r="AK96" s="136"/>
      <c r="AL96" s="136"/>
      <c r="AM96" s="136"/>
    </row>
    <row r="97" spans="2:39" s="134" customFormat="1" ht="30" customHeight="1" x14ac:dyDescent="0.3">
      <c r="B97" s="133"/>
      <c r="F97" s="135"/>
      <c r="G97" s="168"/>
      <c r="H97" s="168"/>
      <c r="I97" s="135"/>
      <c r="J97" s="169"/>
      <c r="K97" s="169"/>
      <c r="L97" s="169"/>
      <c r="M97" s="135"/>
      <c r="N97" s="135"/>
      <c r="O97" s="135"/>
      <c r="Q97" s="168"/>
      <c r="S97" s="135"/>
      <c r="T97" s="136"/>
      <c r="U97" s="136"/>
      <c r="V97" s="164"/>
      <c r="W97" s="174"/>
      <c r="X97" s="174"/>
      <c r="Y97" s="138"/>
      <c r="Z97" s="138"/>
      <c r="AA97" s="138"/>
      <c r="AB97" s="138"/>
      <c r="AC97" s="138"/>
      <c r="AD97" s="137"/>
      <c r="AE97" s="133"/>
      <c r="AF97" s="133"/>
      <c r="AG97" s="133"/>
      <c r="AH97" s="136"/>
      <c r="AI97" s="136"/>
      <c r="AJ97" s="136"/>
      <c r="AK97" s="136"/>
      <c r="AL97" s="136"/>
      <c r="AM97" s="136"/>
    </row>
    <row r="98" spans="2:39" s="134" customFormat="1" ht="30" customHeight="1" x14ac:dyDescent="0.3">
      <c r="B98" s="133"/>
      <c r="F98" s="135"/>
      <c r="G98" s="168"/>
      <c r="H98" s="168"/>
      <c r="I98" s="135"/>
      <c r="J98" s="169"/>
      <c r="K98" s="169"/>
      <c r="L98" s="169"/>
      <c r="M98" s="135"/>
      <c r="N98" s="135"/>
      <c r="O98" s="135"/>
      <c r="Q98" s="168"/>
      <c r="S98" s="135"/>
      <c r="T98" s="136"/>
      <c r="U98" s="136"/>
      <c r="V98" s="164"/>
      <c r="W98" s="174"/>
      <c r="X98" s="174"/>
      <c r="Y98" s="138"/>
      <c r="Z98" s="138"/>
      <c r="AA98" s="138"/>
      <c r="AB98" s="138"/>
      <c r="AC98" s="138"/>
      <c r="AD98" s="137"/>
      <c r="AE98" s="133"/>
      <c r="AF98" s="133"/>
      <c r="AG98" s="133"/>
      <c r="AH98" s="136"/>
      <c r="AI98" s="136"/>
      <c r="AJ98" s="136"/>
      <c r="AK98" s="136"/>
      <c r="AL98" s="136"/>
      <c r="AM98" s="136"/>
    </row>
    <row r="99" spans="2:39" s="134" customFormat="1" ht="30" customHeight="1" x14ac:dyDescent="0.3">
      <c r="B99" s="133"/>
      <c r="F99" s="135"/>
      <c r="G99" s="168"/>
      <c r="H99" s="168"/>
      <c r="I99" s="135"/>
      <c r="J99" s="169"/>
      <c r="K99" s="169"/>
      <c r="L99" s="169"/>
      <c r="M99" s="135"/>
      <c r="N99" s="135"/>
      <c r="O99" s="135"/>
      <c r="Q99" s="168"/>
      <c r="S99" s="135"/>
      <c r="T99" s="136"/>
      <c r="U99" s="136"/>
      <c r="V99" s="164"/>
      <c r="W99" s="174"/>
      <c r="X99" s="174"/>
      <c r="Y99" s="138"/>
      <c r="Z99" s="138"/>
      <c r="AA99" s="138"/>
      <c r="AB99" s="138"/>
      <c r="AC99" s="138"/>
      <c r="AD99" s="137"/>
      <c r="AE99" s="133"/>
      <c r="AF99" s="133"/>
      <c r="AG99" s="133"/>
      <c r="AH99" s="136"/>
      <c r="AI99" s="136"/>
      <c r="AJ99" s="136"/>
      <c r="AK99" s="136"/>
      <c r="AL99" s="136"/>
      <c r="AM99" s="136"/>
    </row>
    <row r="100" spans="2:39" s="134" customFormat="1" ht="30" customHeight="1" x14ac:dyDescent="0.3">
      <c r="B100" s="133"/>
      <c r="F100" s="135"/>
      <c r="G100" s="168"/>
      <c r="H100" s="168"/>
      <c r="I100" s="135"/>
      <c r="J100" s="169"/>
      <c r="K100" s="169"/>
      <c r="L100" s="169"/>
      <c r="M100" s="135"/>
      <c r="N100" s="135"/>
      <c r="O100" s="135"/>
      <c r="Q100" s="168"/>
      <c r="S100" s="135"/>
      <c r="T100" s="136"/>
      <c r="U100" s="136"/>
      <c r="V100" s="164"/>
      <c r="W100" s="174"/>
      <c r="X100" s="174"/>
      <c r="Y100" s="138"/>
      <c r="Z100" s="138"/>
      <c r="AA100" s="138"/>
      <c r="AB100" s="138"/>
      <c r="AC100" s="138"/>
      <c r="AD100" s="137"/>
      <c r="AE100" s="133"/>
      <c r="AF100" s="133"/>
      <c r="AG100" s="133"/>
      <c r="AH100" s="136"/>
      <c r="AI100" s="136"/>
      <c r="AJ100" s="136"/>
      <c r="AK100" s="136"/>
      <c r="AL100" s="136"/>
      <c r="AM100" s="136"/>
    </row>
    <row r="103" spans="2:39" s="134" customFormat="1" ht="30" customHeight="1" x14ac:dyDescent="0.3">
      <c r="B103" s="133"/>
      <c r="F103" s="135"/>
      <c r="G103" s="168"/>
      <c r="H103" s="168"/>
      <c r="I103" s="135"/>
      <c r="J103" s="169"/>
      <c r="K103" s="169"/>
      <c r="L103" s="169"/>
      <c r="M103" s="135"/>
      <c r="N103" s="135"/>
      <c r="O103" s="135"/>
      <c r="Q103" s="168"/>
      <c r="S103" s="135"/>
      <c r="T103" s="136"/>
      <c r="U103" s="136"/>
      <c r="V103" s="164"/>
      <c r="W103" s="174"/>
      <c r="X103" s="174"/>
      <c r="Y103" s="138"/>
      <c r="Z103" s="138"/>
      <c r="AA103" s="138"/>
      <c r="AB103" s="138"/>
      <c r="AC103" s="138"/>
      <c r="AD103" s="137"/>
      <c r="AE103" s="133"/>
      <c r="AF103" s="133"/>
      <c r="AG103" s="133"/>
      <c r="AH103" s="136"/>
      <c r="AI103" s="136"/>
      <c r="AJ103" s="136"/>
      <c r="AK103" s="136"/>
      <c r="AL103" s="136"/>
      <c r="AM103" s="136"/>
    </row>
    <row r="105" spans="2:39" s="134" customFormat="1" ht="30" customHeight="1" x14ac:dyDescent="0.3">
      <c r="B105" s="133"/>
      <c r="F105" s="135"/>
      <c r="G105" s="168"/>
      <c r="H105" s="168"/>
      <c r="I105" s="135"/>
      <c r="J105" s="169"/>
      <c r="K105" s="169"/>
      <c r="L105" s="169"/>
      <c r="M105" s="135"/>
      <c r="N105" s="135"/>
      <c r="O105" s="135"/>
      <c r="Q105" s="168"/>
      <c r="S105" s="135"/>
      <c r="T105" s="136"/>
      <c r="U105" s="136"/>
      <c r="V105" s="164"/>
      <c r="W105" s="174"/>
      <c r="X105" s="174"/>
      <c r="Y105" s="138"/>
      <c r="Z105" s="138"/>
      <c r="AA105" s="138"/>
      <c r="AB105" s="138"/>
      <c r="AC105" s="138"/>
      <c r="AD105" s="137"/>
      <c r="AE105" s="133"/>
      <c r="AF105" s="133"/>
      <c r="AG105" s="133"/>
      <c r="AH105" s="136"/>
      <c r="AI105" s="136"/>
      <c r="AJ105" s="136"/>
      <c r="AK105" s="136"/>
      <c r="AL105" s="136"/>
      <c r="AM105" s="136"/>
    </row>
    <row r="106" spans="2:39" s="134" customFormat="1" ht="30" customHeight="1" x14ac:dyDescent="0.3">
      <c r="B106" s="133"/>
      <c r="F106" s="135"/>
      <c r="G106" s="168"/>
      <c r="H106" s="168"/>
      <c r="I106" s="135"/>
      <c r="J106" s="169"/>
      <c r="K106" s="169"/>
      <c r="L106" s="169"/>
      <c r="M106" s="135"/>
      <c r="N106" s="135"/>
      <c r="O106" s="135"/>
      <c r="Q106" s="168"/>
      <c r="S106" s="135"/>
      <c r="T106" s="136"/>
      <c r="U106" s="136"/>
      <c r="V106" s="164"/>
      <c r="W106" s="174"/>
      <c r="X106" s="174"/>
      <c r="Y106" s="138"/>
      <c r="Z106" s="138"/>
      <c r="AA106" s="138"/>
      <c r="AB106" s="138"/>
      <c r="AC106" s="138"/>
      <c r="AD106" s="137"/>
      <c r="AE106" s="133"/>
      <c r="AF106" s="133"/>
      <c r="AG106" s="133"/>
      <c r="AH106" s="136"/>
      <c r="AI106" s="136"/>
      <c r="AJ106" s="136"/>
      <c r="AK106" s="136"/>
      <c r="AL106" s="136"/>
      <c r="AM106" s="136"/>
    </row>
    <row r="110" spans="2:39" s="134" customFormat="1" ht="30" customHeight="1" x14ac:dyDescent="0.3">
      <c r="B110" s="133"/>
      <c r="F110" s="135"/>
      <c r="G110" s="168"/>
      <c r="H110" s="168"/>
      <c r="I110" s="135"/>
      <c r="J110" s="169"/>
      <c r="K110" s="169"/>
      <c r="L110" s="169"/>
      <c r="M110" s="135"/>
      <c r="N110" s="135"/>
      <c r="O110" s="135"/>
      <c r="Q110" s="168"/>
      <c r="S110" s="135"/>
      <c r="T110" s="136"/>
      <c r="U110" s="136"/>
      <c r="V110" s="164"/>
      <c r="W110" s="174"/>
      <c r="X110" s="174"/>
      <c r="Y110" s="138"/>
      <c r="Z110" s="138"/>
      <c r="AA110" s="138"/>
      <c r="AB110" s="138"/>
      <c r="AC110" s="138"/>
      <c r="AD110" s="137"/>
      <c r="AE110" s="133"/>
      <c r="AF110" s="133"/>
      <c r="AG110" s="133"/>
      <c r="AH110" s="136"/>
      <c r="AI110" s="136"/>
      <c r="AJ110" s="136"/>
      <c r="AK110" s="136"/>
      <c r="AL110" s="136"/>
      <c r="AM110" s="136"/>
    </row>
    <row r="111" spans="2:39" s="134" customFormat="1" ht="30" customHeight="1" x14ac:dyDescent="0.3">
      <c r="B111" s="133"/>
      <c r="F111" s="135"/>
      <c r="G111" s="168"/>
      <c r="H111" s="168"/>
      <c r="I111" s="135"/>
      <c r="J111" s="169"/>
      <c r="K111" s="169"/>
      <c r="L111" s="169"/>
      <c r="M111" s="135"/>
      <c r="N111" s="135"/>
      <c r="O111" s="135"/>
      <c r="Q111" s="168"/>
      <c r="S111" s="135"/>
      <c r="T111" s="136"/>
      <c r="U111" s="136"/>
      <c r="V111" s="164"/>
      <c r="W111" s="174"/>
      <c r="X111" s="174"/>
      <c r="Y111" s="138"/>
      <c r="Z111" s="138"/>
      <c r="AA111" s="138"/>
      <c r="AB111" s="138"/>
      <c r="AC111" s="138"/>
      <c r="AD111" s="137"/>
      <c r="AE111" s="133"/>
      <c r="AF111" s="133"/>
      <c r="AG111" s="133"/>
      <c r="AH111" s="136"/>
      <c r="AI111" s="136"/>
      <c r="AJ111" s="136"/>
      <c r="AK111" s="136"/>
      <c r="AL111" s="136"/>
      <c r="AM111" s="136"/>
    </row>
    <row r="112" spans="2:39" s="134" customFormat="1" ht="30" customHeight="1" x14ac:dyDescent="0.3">
      <c r="B112" s="133"/>
      <c r="F112" s="135"/>
      <c r="G112" s="168"/>
      <c r="H112" s="168"/>
      <c r="I112" s="135"/>
      <c r="J112" s="169"/>
      <c r="K112" s="169"/>
      <c r="L112" s="169"/>
      <c r="M112" s="135"/>
      <c r="N112" s="135"/>
      <c r="O112" s="135"/>
      <c r="Q112" s="168"/>
      <c r="S112" s="135"/>
      <c r="T112" s="136"/>
      <c r="U112" s="136"/>
      <c r="V112" s="164"/>
      <c r="W112" s="174"/>
      <c r="X112" s="174"/>
      <c r="Y112" s="138"/>
      <c r="Z112" s="138"/>
      <c r="AA112" s="138"/>
      <c r="AB112" s="138"/>
      <c r="AC112" s="138"/>
      <c r="AD112" s="137"/>
      <c r="AE112" s="133"/>
      <c r="AF112" s="133"/>
      <c r="AG112" s="133"/>
      <c r="AH112" s="136"/>
      <c r="AI112" s="136"/>
      <c r="AJ112" s="136"/>
      <c r="AK112" s="136"/>
      <c r="AL112" s="136"/>
      <c r="AM112" s="136"/>
    </row>
    <row r="113" spans="2:39" s="134" customFormat="1" ht="30" customHeight="1" x14ac:dyDescent="0.3">
      <c r="B113" s="133"/>
      <c r="F113" s="135"/>
      <c r="G113" s="168"/>
      <c r="H113" s="168"/>
      <c r="I113" s="135"/>
      <c r="J113" s="169"/>
      <c r="K113" s="169"/>
      <c r="L113" s="169"/>
      <c r="M113" s="135"/>
      <c r="N113" s="135"/>
      <c r="O113" s="135"/>
      <c r="Q113" s="168"/>
      <c r="S113" s="135"/>
      <c r="T113" s="136"/>
      <c r="U113" s="136"/>
      <c r="V113" s="164"/>
      <c r="W113" s="174"/>
      <c r="X113" s="174"/>
      <c r="Y113" s="138"/>
      <c r="Z113" s="138"/>
      <c r="AA113" s="138"/>
      <c r="AB113" s="138"/>
      <c r="AC113" s="138"/>
      <c r="AD113" s="137"/>
      <c r="AE113" s="133"/>
      <c r="AF113" s="133"/>
      <c r="AG113" s="133"/>
      <c r="AH113" s="136"/>
      <c r="AI113" s="136"/>
      <c r="AJ113" s="136"/>
      <c r="AK113" s="136"/>
      <c r="AL113" s="136"/>
      <c r="AM113" s="136"/>
    </row>
    <row r="121" spans="2:39" s="134" customFormat="1" ht="30" customHeight="1" x14ac:dyDescent="0.3">
      <c r="B121" s="133"/>
      <c r="F121" s="135"/>
      <c r="G121" s="168"/>
      <c r="H121" s="168"/>
      <c r="I121" s="135"/>
      <c r="J121" s="169"/>
      <c r="K121" s="169"/>
      <c r="L121" s="169"/>
      <c r="M121" s="135"/>
      <c r="N121" s="135"/>
      <c r="O121" s="135"/>
      <c r="Q121" s="168"/>
      <c r="S121" s="135"/>
      <c r="T121" s="136"/>
      <c r="U121" s="136"/>
      <c r="V121" s="164"/>
      <c r="W121" s="174"/>
      <c r="X121" s="174"/>
      <c r="Y121" s="138"/>
      <c r="Z121" s="138"/>
      <c r="AA121" s="138"/>
      <c r="AB121" s="138"/>
      <c r="AC121" s="138"/>
      <c r="AD121" s="137"/>
      <c r="AE121" s="133"/>
      <c r="AF121" s="133"/>
      <c r="AG121" s="133"/>
      <c r="AH121" s="136"/>
      <c r="AI121" s="136"/>
      <c r="AJ121" s="136"/>
      <c r="AK121" s="136"/>
      <c r="AL121" s="136"/>
      <c r="AM121" s="136"/>
    </row>
    <row r="122" spans="2:39" s="134" customFormat="1" ht="30" customHeight="1" x14ac:dyDescent="0.3">
      <c r="B122" s="133"/>
      <c r="F122" s="135"/>
      <c r="G122" s="168"/>
      <c r="H122" s="168"/>
      <c r="I122" s="135"/>
      <c r="J122" s="169"/>
      <c r="K122" s="169"/>
      <c r="L122" s="169"/>
      <c r="M122" s="135"/>
      <c r="N122" s="135"/>
      <c r="O122" s="135"/>
      <c r="Q122" s="168"/>
      <c r="S122" s="135"/>
      <c r="T122" s="136"/>
      <c r="U122" s="136"/>
      <c r="V122" s="164"/>
      <c r="W122" s="174"/>
      <c r="X122" s="174"/>
      <c r="Y122" s="138"/>
      <c r="Z122" s="138"/>
      <c r="AA122" s="138"/>
      <c r="AB122" s="138"/>
      <c r="AC122" s="138"/>
      <c r="AD122" s="137"/>
      <c r="AE122" s="133"/>
      <c r="AF122" s="133"/>
      <c r="AG122" s="133"/>
      <c r="AH122" s="136"/>
      <c r="AI122" s="136"/>
      <c r="AJ122" s="136"/>
      <c r="AK122" s="136"/>
      <c r="AL122" s="136"/>
      <c r="AM122" s="136"/>
    </row>
    <row r="125" spans="2:39" s="134" customFormat="1" ht="30" customHeight="1" x14ac:dyDescent="0.3">
      <c r="B125" s="133"/>
      <c r="F125" s="135"/>
      <c r="G125" s="168"/>
      <c r="H125" s="168"/>
      <c r="I125" s="135"/>
      <c r="J125" s="169"/>
      <c r="K125" s="169"/>
      <c r="L125" s="169"/>
      <c r="M125" s="135"/>
      <c r="N125" s="135"/>
      <c r="O125" s="135"/>
      <c r="Q125" s="168"/>
      <c r="S125" s="135"/>
      <c r="T125" s="136"/>
      <c r="U125" s="136"/>
      <c r="V125" s="164"/>
      <c r="W125" s="174"/>
      <c r="X125" s="174"/>
      <c r="Y125" s="138"/>
      <c r="Z125" s="138"/>
      <c r="AA125" s="138"/>
      <c r="AB125" s="138"/>
      <c r="AC125" s="138"/>
      <c r="AD125" s="137"/>
      <c r="AE125" s="133"/>
      <c r="AF125" s="133"/>
      <c r="AG125" s="133"/>
      <c r="AH125" s="136"/>
      <c r="AI125" s="136"/>
      <c r="AJ125" s="136"/>
      <c r="AK125" s="136"/>
      <c r="AL125" s="136"/>
      <c r="AM125" s="136"/>
    </row>
    <row r="127" spans="2:39" s="134" customFormat="1" ht="30" customHeight="1" x14ac:dyDescent="0.3">
      <c r="B127" s="133"/>
      <c r="F127" s="135"/>
      <c r="G127" s="168"/>
      <c r="H127" s="168"/>
      <c r="I127" s="135"/>
      <c r="J127" s="169"/>
      <c r="K127" s="169"/>
      <c r="L127" s="169"/>
      <c r="M127" s="135"/>
      <c r="N127" s="135"/>
      <c r="O127" s="135"/>
      <c r="Q127" s="168"/>
      <c r="S127" s="135"/>
      <c r="T127" s="136"/>
      <c r="U127" s="136"/>
      <c r="V127" s="164"/>
      <c r="W127" s="174"/>
      <c r="X127" s="174"/>
      <c r="Y127" s="138"/>
      <c r="Z127" s="138"/>
      <c r="AA127" s="138"/>
      <c r="AB127" s="138"/>
      <c r="AC127" s="138"/>
      <c r="AD127" s="137"/>
      <c r="AE127" s="133"/>
      <c r="AF127" s="133"/>
      <c r="AG127" s="133"/>
      <c r="AH127" s="136"/>
      <c r="AI127" s="136"/>
      <c r="AJ127" s="136"/>
      <c r="AK127" s="136"/>
      <c r="AL127" s="136"/>
      <c r="AM127" s="136"/>
    </row>
    <row r="128" spans="2:39" s="134" customFormat="1" ht="30" customHeight="1" x14ac:dyDescent="0.3">
      <c r="B128" s="133"/>
      <c r="F128" s="135"/>
      <c r="G128" s="168"/>
      <c r="H128" s="168"/>
      <c r="I128" s="135"/>
      <c r="J128" s="169"/>
      <c r="K128" s="169"/>
      <c r="L128" s="169"/>
      <c r="M128" s="135"/>
      <c r="N128" s="135"/>
      <c r="O128" s="135"/>
      <c r="Q128" s="168"/>
      <c r="S128" s="135"/>
      <c r="T128" s="136"/>
      <c r="U128" s="136"/>
      <c r="V128" s="164"/>
      <c r="W128" s="174"/>
      <c r="X128" s="174"/>
      <c r="Y128" s="138"/>
      <c r="Z128" s="138"/>
      <c r="AA128" s="138"/>
      <c r="AB128" s="138"/>
      <c r="AC128" s="138"/>
      <c r="AD128" s="137"/>
      <c r="AE128" s="133"/>
      <c r="AF128" s="133"/>
      <c r="AG128" s="133"/>
      <c r="AH128" s="136"/>
      <c r="AI128" s="136"/>
      <c r="AJ128" s="136"/>
      <c r="AK128" s="136"/>
      <c r="AL128" s="136"/>
      <c r="AM128" s="136"/>
    </row>
    <row r="129" spans="2:39" s="134" customFormat="1" ht="30" customHeight="1" x14ac:dyDescent="0.3">
      <c r="B129" s="133"/>
      <c r="F129" s="135"/>
      <c r="G129" s="168"/>
      <c r="H129" s="168"/>
      <c r="I129" s="135"/>
      <c r="J129" s="169"/>
      <c r="K129" s="169"/>
      <c r="L129" s="169"/>
      <c r="M129" s="135"/>
      <c r="N129" s="135"/>
      <c r="O129" s="135"/>
      <c r="Q129" s="168"/>
      <c r="S129" s="135"/>
      <c r="T129" s="136"/>
      <c r="U129" s="136"/>
      <c r="V129" s="164"/>
      <c r="W129" s="174"/>
      <c r="X129" s="174"/>
      <c r="Y129" s="138"/>
      <c r="Z129" s="138"/>
      <c r="AA129" s="138"/>
      <c r="AB129" s="138"/>
      <c r="AC129" s="138"/>
      <c r="AD129" s="137"/>
      <c r="AE129" s="133"/>
      <c r="AF129" s="133"/>
      <c r="AG129" s="133"/>
      <c r="AH129" s="136"/>
      <c r="AI129" s="136"/>
      <c r="AJ129" s="136"/>
      <c r="AK129" s="136"/>
      <c r="AL129" s="136"/>
      <c r="AM129" s="136"/>
    </row>
    <row r="153" spans="2:39" s="134" customFormat="1" ht="30" customHeight="1" x14ac:dyDescent="0.3">
      <c r="B153" s="133"/>
      <c r="F153" s="135"/>
      <c r="G153" s="168"/>
      <c r="H153" s="168"/>
      <c r="I153" s="135"/>
      <c r="J153" s="169"/>
      <c r="K153" s="169"/>
      <c r="L153" s="169"/>
      <c r="M153" s="135"/>
      <c r="N153" s="135"/>
      <c r="O153" s="135"/>
      <c r="Q153" s="168"/>
      <c r="S153" s="135"/>
      <c r="T153" s="136"/>
      <c r="U153" s="136"/>
      <c r="V153" s="164"/>
      <c r="W153" s="174"/>
      <c r="X153" s="174"/>
      <c r="Y153" s="138"/>
      <c r="Z153" s="138"/>
      <c r="AA153" s="138"/>
      <c r="AB153" s="138"/>
      <c r="AC153" s="138"/>
      <c r="AD153" s="137"/>
      <c r="AE153" s="133"/>
      <c r="AF153" s="133"/>
      <c r="AG153" s="133"/>
      <c r="AH153" s="136"/>
      <c r="AI153" s="136"/>
      <c r="AJ153" s="136"/>
      <c r="AK153" s="136"/>
      <c r="AL153" s="136"/>
      <c r="AM153" s="136"/>
    </row>
    <row r="154" spans="2:39" s="134" customFormat="1" ht="30" customHeight="1" x14ac:dyDescent="0.3">
      <c r="B154" s="133"/>
      <c r="F154" s="135"/>
      <c r="G154" s="168"/>
      <c r="H154" s="168"/>
      <c r="I154" s="135"/>
      <c r="J154" s="169"/>
      <c r="K154" s="169"/>
      <c r="L154" s="169"/>
      <c r="M154" s="135"/>
      <c r="N154" s="135"/>
      <c r="O154" s="135"/>
      <c r="Q154" s="168"/>
      <c r="S154" s="135"/>
      <c r="T154" s="136"/>
      <c r="U154" s="136"/>
      <c r="V154" s="164"/>
      <c r="W154" s="174"/>
      <c r="X154" s="174"/>
      <c r="Y154" s="138"/>
      <c r="Z154" s="138"/>
      <c r="AA154" s="138"/>
      <c r="AB154" s="138"/>
      <c r="AC154" s="138"/>
      <c r="AD154" s="137"/>
      <c r="AE154" s="133"/>
      <c r="AF154" s="133"/>
      <c r="AG154" s="133"/>
      <c r="AH154" s="136"/>
      <c r="AI154" s="136"/>
      <c r="AJ154" s="136"/>
      <c r="AK154" s="136"/>
      <c r="AL154" s="136"/>
      <c r="AM154" s="136"/>
    </row>
    <row r="155" spans="2:39" s="134" customFormat="1" ht="30" customHeight="1" x14ac:dyDescent="0.3">
      <c r="B155" s="133"/>
      <c r="F155" s="135"/>
      <c r="G155" s="168"/>
      <c r="H155" s="168"/>
      <c r="I155" s="135"/>
      <c r="J155" s="169"/>
      <c r="K155" s="169"/>
      <c r="L155" s="169"/>
      <c r="M155" s="135"/>
      <c r="N155" s="135"/>
      <c r="O155" s="135"/>
      <c r="Q155" s="168"/>
      <c r="S155" s="135"/>
      <c r="T155" s="136"/>
      <c r="U155" s="136"/>
      <c r="V155" s="164"/>
      <c r="W155" s="174"/>
      <c r="X155" s="174"/>
      <c r="Y155" s="138"/>
      <c r="Z155" s="138"/>
      <c r="AA155" s="138"/>
      <c r="AB155" s="138"/>
      <c r="AC155" s="138"/>
      <c r="AD155" s="137"/>
      <c r="AE155" s="133"/>
      <c r="AF155" s="133"/>
      <c r="AG155" s="133"/>
      <c r="AH155" s="136"/>
      <c r="AI155" s="136"/>
      <c r="AJ155" s="136"/>
      <c r="AK155" s="136"/>
      <c r="AL155" s="136"/>
      <c r="AM155" s="136"/>
    </row>
    <row r="161" spans="2:39" s="134" customFormat="1" ht="30" customHeight="1" x14ac:dyDescent="0.3">
      <c r="B161" s="133"/>
      <c r="F161" s="135"/>
      <c r="G161" s="168"/>
      <c r="H161" s="168"/>
      <c r="I161" s="135"/>
      <c r="J161" s="169"/>
      <c r="K161" s="169"/>
      <c r="L161" s="169"/>
      <c r="M161" s="135"/>
      <c r="N161" s="135"/>
      <c r="O161" s="135"/>
      <c r="Q161" s="168"/>
      <c r="S161" s="135"/>
      <c r="T161" s="136"/>
      <c r="U161" s="136"/>
      <c r="V161" s="164"/>
      <c r="W161" s="174"/>
      <c r="X161" s="174"/>
      <c r="Y161" s="138"/>
      <c r="Z161" s="138"/>
      <c r="AA161" s="138"/>
      <c r="AB161" s="138"/>
      <c r="AC161" s="138"/>
      <c r="AD161" s="137"/>
      <c r="AE161" s="133"/>
      <c r="AF161" s="133"/>
      <c r="AG161" s="133"/>
      <c r="AH161" s="136"/>
      <c r="AI161" s="136"/>
      <c r="AJ161" s="136"/>
      <c r="AK161" s="136"/>
      <c r="AL161" s="136"/>
      <c r="AM161" s="136"/>
    </row>
    <row r="162" spans="2:39" s="134" customFormat="1" ht="30" customHeight="1" x14ac:dyDescent="0.3">
      <c r="B162" s="133"/>
      <c r="F162" s="135"/>
      <c r="G162" s="168"/>
      <c r="H162" s="168"/>
      <c r="I162" s="135"/>
      <c r="J162" s="169"/>
      <c r="K162" s="169"/>
      <c r="L162" s="169"/>
      <c r="M162" s="135"/>
      <c r="N162" s="135"/>
      <c r="O162" s="135"/>
      <c r="Q162" s="168"/>
      <c r="S162" s="135"/>
      <c r="T162" s="136"/>
      <c r="U162" s="136"/>
      <c r="V162" s="164"/>
      <c r="W162" s="174"/>
      <c r="X162" s="174"/>
      <c r="Y162" s="138"/>
      <c r="Z162" s="138"/>
      <c r="AA162" s="138"/>
      <c r="AB162" s="138"/>
      <c r="AC162" s="138"/>
      <c r="AD162" s="137"/>
      <c r="AE162" s="133"/>
      <c r="AF162" s="133"/>
      <c r="AG162" s="133"/>
      <c r="AH162" s="136"/>
      <c r="AI162" s="136"/>
      <c r="AJ162" s="136"/>
      <c r="AK162" s="136"/>
      <c r="AL162" s="136"/>
      <c r="AM162" s="136"/>
    </row>
    <row r="163" spans="2:39" s="134" customFormat="1" ht="30" customHeight="1" x14ac:dyDescent="0.3">
      <c r="B163" s="133"/>
      <c r="F163" s="135"/>
      <c r="G163" s="168"/>
      <c r="H163" s="168"/>
      <c r="I163" s="135"/>
      <c r="J163" s="169"/>
      <c r="K163" s="169"/>
      <c r="L163" s="169"/>
      <c r="M163" s="135"/>
      <c r="N163" s="135"/>
      <c r="O163" s="135"/>
      <c r="Q163" s="168"/>
      <c r="S163" s="135"/>
      <c r="T163" s="136"/>
      <c r="U163" s="136"/>
      <c r="V163" s="164"/>
      <c r="W163" s="174"/>
      <c r="X163" s="174"/>
      <c r="Y163" s="138"/>
      <c r="Z163" s="138"/>
      <c r="AA163" s="138"/>
      <c r="AB163" s="138"/>
      <c r="AC163" s="138"/>
      <c r="AD163" s="137"/>
      <c r="AE163" s="133"/>
      <c r="AF163" s="133"/>
      <c r="AG163" s="133"/>
      <c r="AH163" s="136"/>
      <c r="AI163" s="136"/>
      <c r="AJ163" s="136"/>
      <c r="AK163" s="136"/>
      <c r="AL163" s="136"/>
      <c r="AM163" s="136"/>
    </row>
    <row r="198" spans="2:39" s="134" customFormat="1" ht="30" customHeight="1" x14ac:dyDescent="0.3">
      <c r="B198" s="133"/>
      <c r="F198" s="135"/>
      <c r="G198" s="168"/>
      <c r="H198" s="168"/>
      <c r="I198" s="135"/>
      <c r="J198" s="169"/>
      <c r="K198" s="169"/>
      <c r="L198" s="169"/>
      <c r="M198" s="135"/>
      <c r="N198" s="135"/>
      <c r="O198" s="135"/>
      <c r="Q198" s="168"/>
      <c r="S198" s="135"/>
      <c r="T198" s="136"/>
      <c r="U198" s="136"/>
      <c r="V198" s="164"/>
      <c r="W198" s="174"/>
      <c r="X198" s="174"/>
      <c r="Y198" s="138"/>
      <c r="Z198" s="138"/>
      <c r="AA198" s="138"/>
      <c r="AB198" s="138"/>
      <c r="AC198" s="138"/>
      <c r="AD198" s="137"/>
      <c r="AE198" s="133"/>
      <c r="AF198" s="133"/>
      <c r="AG198" s="133"/>
      <c r="AH198" s="136"/>
      <c r="AI198" s="136"/>
      <c r="AJ198" s="136"/>
      <c r="AK198" s="136"/>
      <c r="AL198" s="136"/>
      <c r="AM198" s="136"/>
    </row>
    <row r="199" spans="2:39" s="134" customFormat="1" ht="30" customHeight="1" x14ac:dyDescent="0.3">
      <c r="B199" s="133"/>
      <c r="F199" s="135"/>
      <c r="G199" s="168"/>
      <c r="H199" s="168"/>
      <c r="I199" s="135"/>
      <c r="J199" s="169"/>
      <c r="K199" s="169"/>
      <c r="L199" s="169"/>
      <c r="M199" s="135"/>
      <c r="N199" s="135"/>
      <c r="O199" s="135"/>
      <c r="Q199" s="168"/>
      <c r="S199" s="135"/>
      <c r="T199" s="136"/>
      <c r="U199" s="136"/>
      <c r="V199" s="164"/>
      <c r="W199" s="174"/>
      <c r="X199" s="174"/>
      <c r="Y199" s="138"/>
      <c r="Z199" s="138"/>
      <c r="AA199" s="138"/>
      <c r="AB199" s="138"/>
      <c r="AC199" s="138"/>
      <c r="AD199" s="137"/>
      <c r="AE199" s="133"/>
      <c r="AF199" s="133"/>
      <c r="AG199" s="133"/>
      <c r="AH199" s="136"/>
      <c r="AI199" s="136"/>
      <c r="AJ199" s="136"/>
      <c r="AK199" s="136"/>
      <c r="AL199" s="136"/>
      <c r="AM199" s="136"/>
    </row>
    <row r="200" spans="2:39" s="134" customFormat="1" ht="30" customHeight="1" x14ac:dyDescent="0.3">
      <c r="B200" s="133"/>
      <c r="F200" s="135"/>
      <c r="G200" s="168"/>
      <c r="H200" s="168"/>
      <c r="I200" s="135"/>
      <c r="J200" s="169"/>
      <c r="K200" s="169"/>
      <c r="L200" s="169"/>
      <c r="M200" s="135"/>
      <c r="N200" s="135"/>
      <c r="O200" s="135"/>
      <c r="Q200" s="168"/>
      <c r="S200" s="135"/>
      <c r="T200" s="136"/>
      <c r="U200" s="136"/>
      <c r="V200" s="164"/>
      <c r="W200" s="174"/>
      <c r="X200" s="174"/>
      <c r="Y200" s="138"/>
      <c r="Z200" s="138"/>
      <c r="AA200" s="138"/>
      <c r="AB200" s="138"/>
      <c r="AC200" s="138"/>
      <c r="AD200" s="137"/>
      <c r="AE200" s="133"/>
      <c r="AF200" s="133"/>
      <c r="AG200" s="133"/>
      <c r="AH200" s="136"/>
      <c r="AI200" s="136"/>
      <c r="AJ200" s="136"/>
      <c r="AK200" s="136"/>
      <c r="AL200" s="136"/>
      <c r="AM200" s="136"/>
    </row>
    <row r="201" spans="2:39" s="134" customFormat="1" ht="30" customHeight="1" x14ac:dyDescent="0.3">
      <c r="B201" s="133"/>
      <c r="F201" s="135"/>
      <c r="G201" s="168"/>
      <c r="H201" s="168"/>
      <c r="I201" s="135"/>
      <c r="J201" s="169"/>
      <c r="K201" s="169"/>
      <c r="L201" s="169"/>
      <c r="M201" s="135"/>
      <c r="N201" s="135"/>
      <c r="O201" s="135"/>
      <c r="Q201" s="168"/>
      <c r="S201" s="135"/>
      <c r="T201" s="136"/>
      <c r="U201" s="136"/>
      <c r="V201" s="164"/>
      <c r="W201" s="174"/>
      <c r="X201" s="174"/>
      <c r="Y201" s="138"/>
      <c r="Z201" s="138"/>
      <c r="AA201" s="138"/>
      <c r="AB201" s="138"/>
      <c r="AC201" s="138"/>
      <c r="AD201" s="137"/>
      <c r="AE201" s="133"/>
      <c r="AF201" s="133"/>
      <c r="AG201" s="133"/>
      <c r="AH201" s="136"/>
      <c r="AI201" s="136"/>
      <c r="AJ201" s="136"/>
      <c r="AK201" s="136"/>
      <c r="AL201" s="136"/>
      <c r="AM201" s="136"/>
    </row>
    <row r="202" spans="2:39" s="134" customFormat="1" ht="30" customHeight="1" x14ac:dyDescent="0.3">
      <c r="B202" s="133"/>
      <c r="F202" s="135"/>
      <c r="G202" s="168"/>
      <c r="H202" s="168"/>
      <c r="I202" s="135"/>
      <c r="J202" s="169"/>
      <c r="K202" s="169"/>
      <c r="L202" s="169"/>
      <c r="M202" s="135"/>
      <c r="N202" s="135"/>
      <c r="O202" s="135"/>
      <c r="Q202" s="168"/>
      <c r="S202" s="135"/>
      <c r="T202" s="136"/>
      <c r="U202" s="136"/>
      <c r="V202" s="164"/>
      <c r="W202" s="174"/>
      <c r="X202" s="174"/>
      <c r="Y202" s="138"/>
      <c r="Z202" s="138"/>
      <c r="AA202" s="138"/>
      <c r="AB202" s="138"/>
      <c r="AC202" s="138"/>
      <c r="AD202" s="137"/>
      <c r="AE202" s="133"/>
      <c r="AF202" s="133"/>
      <c r="AG202" s="133"/>
      <c r="AH202" s="136"/>
      <c r="AI202" s="136"/>
      <c r="AJ202" s="136"/>
      <c r="AK202" s="136"/>
      <c r="AL202" s="136"/>
      <c r="AM202" s="136"/>
    </row>
    <row r="203" spans="2:39" s="134" customFormat="1" ht="30" customHeight="1" x14ac:dyDescent="0.3">
      <c r="B203" s="133"/>
      <c r="F203" s="135"/>
      <c r="G203" s="168"/>
      <c r="H203" s="168"/>
      <c r="I203" s="135"/>
      <c r="J203" s="169"/>
      <c r="K203" s="169"/>
      <c r="L203" s="169"/>
      <c r="M203" s="135"/>
      <c r="N203" s="135"/>
      <c r="O203" s="135"/>
      <c r="Q203" s="168"/>
      <c r="S203" s="135"/>
      <c r="T203" s="136"/>
      <c r="U203" s="136"/>
      <c r="V203" s="164"/>
      <c r="W203" s="174"/>
      <c r="X203" s="174"/>
      <c r="Y203" s="138"/>
      <c r="Z203" s="138"/>
      <c r="AA203" s="138"/>
      <c r="AB203" s="138"/>
      <c r="AC203" s="138"/>
      <c r="AD203" s="137"/>
      <c r="AE203" s="133"/>
      <c r="AF203" s="133"/>
      <c r="AG203" s="133"/>
      <c r="AH203" s="136"/>
      <c r="AI203" s="136"/>
      <c r="AJ203" s="136"/>
      <c r="AK203" s="136"/>
      <c r="AL203" s="136"/>
      <c r="AM203" s="136"/>
    </row>
    <row r="204" spans="2:39" s="134" customFormat="1" ht="30" customHeight="1" x14ac:dyDescent="0.3">
      <c r="B204" s="133"/>
      <c r="F204" s="135"/>
      <c r="G204" s="168"/>
      <c r="H204" s="168"/>
      <c r="I204" s="135"/>
      <c r="J204" s="169"/>
      <c r="K204" s="169"/>
      <c r="L204" s="169"/>
      <c r="M204" s="135"/>
      <c r="N204" s="135"/>
      <c r="O204" s="135"/>
      <c r="Q204" s="168"/>
      <c r="S204" s="135"/>
      <c r="T204" s="136"/>
      <c r="U204" s="136"/>
      <c r="V204" s="164"/>
      <c r="W204" s="174"/>
      <c r="X204" s="174"/>
      <c r="Y204" s="138"/>
      <c r="Z204" s="138"/>
      <c r="AA204" s="138"/>
      <c r="AB204" s="138"/>
      <c r="AC204" s="138"/>
      <c r="AD204" s="137"/>
      <c r="AE204" s="133"/>
      <c r="AF204" s="133"/>
      <c r="AG204" s="133"/>
      <c r="AH204" s="136"/>
      <c r="AI204" s="136"/>
      <c r="AJ204" s="136"/>
      <c r="AK204" s="136"/>
      <c r="AL204" s="136"/>
      <c r="AM204" s="136"/>
    </row>
    <row r="270" spans="2:39" s="134" customFormat="1" ht="30" customHeight="1" x14ac:dyDescent="0.3">
      <c r="B270" s="133"/>
      <c r="F270" s="135"/>
      <c r="G270" s="168"/>
      <c r="H270" s="168"/>
      <c r="I270" s="135"/>
      <c r="J270" s="169"/>
      <c r="K270" s="169"/>
      <c r="L270" s="169"/>
      <c r="M270" s="135"/>
      <c r="N270" s="135"/>
      <c r="O270" s="135"/>
      <c r="Q270" s="168"/>
      <c r="S270" s="135"/>
      <c r="T270" s="136"/>
      <c r="U270" s="136"/>
      <c r="V270" s="164"/>
      <c r="W270" s="174"/>
      <c r="X270" s="174"/>
      <c r="Y270" s="138"/>
      <c r="Z270" s="138"/>
      <c r="AA270" s="138"/>
      <c r="AB270" s="138"/>
      <c r="AC270" s="138"/>
      <c r="AD270" s="137"/>
      <c r="AE270" s="133"/>
      <c r="AF270" s="133"/>
      <c r="AG270" s="133"/>
      <c r="AH270" s="136"/>
      <c r="AI270" s="136"/>
      <c r="AJ270" s="136"/>
      <c r="AK270" s="136"/>
      <c r="AL270" s="136"/>
      <c r="AM270" s="136"/>
    </row>
    <row r="271" spans="2:39" s="134" customFormat="1" ht="30" customHeight="1" x14ac:dyDescent="0.3">
      <c r="B271" s="133"/>
      <c r="F271" s="135"/>
      <c r="G271" s="168"/>
      <c r="H271" s="168"/>
      <c r="I271" s="135"/>
      <c r="J271" s="169"/>
      <c r="K271" s="169"/>
      <c r="L271" s="169"/>
      <c r="M271" s="135"/>
      <c r="N271" s="135"/>
      <c r="O271" s="135"/>
      <c r="Q271" s="168"/>
      <c r="S271" s="135"/>
      <c r="T271" s="136"/>
      <c r="U271" s="136"/>
      <c r="V271" s="164"/>
      <c r="W271" s="174"/>
      <c r="X271" s="174"/>
      <c r="Y271" s="138"/>
      <c r="Z271" s="138"/>
      <c r="AA271" s="138"/>
      <c r="AB271" s="138"/>
      <c r="AC271" s="138"/>
      <c r="AD271" s="137"/>
      <c r="AE271" s="133"/>
      <c r="AF271" s="133"/>
      <c r="AG271" s="133"/>
      <c r="AH271" s="136"/>
      <c r="AI271" s="136"/>
      <c r="AJ271" s="136"/>
      <c r="AK271" s="136"/>
      <c r="AL271" s="136"/>
      <c r="AM271" s="136"/>
    </row>
    <row r="272" spans="2:39" s="134" customFormat="1" ht="30" customHeight="1" x14ac:dyDescent="0.3">
      <c r="B272" s="133"/>
      <c r="F272" s="135"/>
      <c r="G272" s="168"/>
      <c r="H272" s="168"/>
      <c r="I272" s="135"/>
      <c r="J272" s="169"/>
      <c r="K272" s="169"/>
      <c r="L272" s="169"/>
      <c r="M272" s="135"/>
      <c r="N272" s="135"/>
      <c r="O272" s="135"/>
      <c r="Q272" s="168"/>
      <c r="S272" s="135"/>
      <c r="T272" s="136"/>
      <c r="U272" s="136"/>
      <c r="V272" s="164"/>
      <c r="W272" s="174"/>
      <c r="X272" s="174"/>
      <c r="Y272" s="138"/>
      <c r="Z272" s="138"/>
      <c r="AA272" s="138"/>
      <c r="AB272" s="138"/>
      <c r="AC272" s="138"/>
      <c r="AD272" s="137"/>
      <c r="AE272" s="133"/>
      <c r="AF272" s="133"/>
      <c r="AG272" s="133"/>
      <c r="AH272" s="136"/>
      <c r="AI272" s="136"/>
      <c r="AJ272" s="136"/>
      <c r="AK272" s="136"/>
      <c r="AL272" s="136"/>
      <c r="AM272" s="136"/>
    </row>
    <row r="283" spans="2:39" s="134" customFormat="1" ht="30" customHeight="1" x14ac:dyDescent="0.3">
      <c r="B283" s="133"/>
      <c r="F283" s="135"/>
      <c r="G283" s="168"/>
      <c r="H283" s="168"/>
      <c r="I283" s="135"/>
      <c r="J283" s="169"/>
      <c r="K283" s="169"/>
      <c r="L283" s="169"/>
      <c r="M283" s="135"/>
      <c r="N283" s="135"/>
      <c r="O283" s="135"/>
      <c r="Q283" s="168"/>
      <c r="S283" s="135"/>
      <c r="T283" s="136"/>
      <c r="U283" s="136"/>
      <c r="V283" s="164"/>
      <c r="W283" s="174"/>
      <c r="X283" s="174"/>
      <c r="Y283" s="138"/>
      <c r="Z283" s="138"/>
      <c r="AA283" s="138"/>
      <c r="AB283" s="138"/>
      <c r="AC283" s="138"/>
      <c r="AD283" s="137"/>
      <c r="AE283" s="133"/>
      <c r="AF283" s="133"/>
      <c r="AG283" s="133"/>
      <c r="AH283" s="136"/>
      <c r="AI283" s="136"/>
      <c r="AJ283" s="136"/>
      <c r="AK283" s="136"/>
      <c r="AL283" s="136"/>
      <c r="AM283" s="136"/>
    </row>
    <row r="284" spans="2:39" s="134" customFormat="1" ht="30" customHeight="1" x14ac:dyDescent="0.3">
      <c r="B284" s="133"/>
      <c r="F284" s="135"/>
      <c r="G284" s="168"/>
      <c r="H284" s="168"/>
      <c r="I284" s="135"/>
      <c r="J284" s="169"/>
      <c r="K284" s="169"/>
      <c r="L284" s="169"/>
      <c r="M284" s="135"/>
      <c r="N284" s="135"/>
      <c r="O284" s="135"/>
      <c r="Q284" s="168"/>
      <c r="S284" s="135"/>
      <c r="T284" s="136"/>
      <c r="U284" s="136"/>
      <c r="V284" s="164"/>
      <c r="W284" s="174"/>
      <c r="X284" s="174"/>
      <c r="Y284" s="138"/>
      <c r="Z284" s="138"/>
      <c r="AA284" s="138"/>
      <c r="AB284" s="138"/>
      <c r="AC284" s="138"/>
      <c r="AD284" s="137"/>
      <c r="AE284" s="133"/>
      <c r="AF284" s="133"/>
      <c r="AG284" s="133"/>
      <c r="AH284" s="136"/>
      <c r="AI284" s="136"/>
      <c r="AJ284" s="136"/>
      <c r="AK284" s="136"/>
      <c r="AL284" s="136"/>
      <c r="AM284" s="136"/>
    </row>
    <row r="285" spans="2:39" s="134" customFormat="1" ht="30" customHeight="1" x14ac:dyDescent="0.3">
      <c r="B285" s="133"/>
      <c r="F285" s="135"/>
      <c r="G285" s="168"/>
      <c r="H285" s="168"/>
      <c r="I285" s="135"/>
      <c r="J285" s="169"/>
      <c r="K285" s="169"/>
      <c r="L285" s="169"/>
      <c r="M285" s="135"/>
      <c r="N285" s="135"/>
      <c r="O285" s="135"/>
      <c r="Q285" s="168"/>
      <c r="S285" s="135"/>
      <c r="T285" s="136"/>
      <c r="U285" s="136"/>
      <c r="V285" s="164"/>
      <c r="W285" s="174"/>
      <c r="X285" s="174"/>
      <c r="Y285" s="138"/>
      <c r="Z285" s="138"/>
      <c r="AA285" s="138"/>
      <c r="AB285" s="138"/>
      <c r="AC285" s="138"/>
      <c r="AD285" s="137"/>
      <c r="AE285" s="133"/>
      <c r="AF285" s="133"/>
      <c r="AG285" s="133"/>
      <c r="AH285" s="136"/>
      <c r="AI285" s="136"/>
      <c r="AJ285" s="136"/>
      <c r="AK285" s="136"/>
      <c r="AL285" s="136"/>
      <c r="AM285" s="136"/>
    </row>
    <row r="286" spans="2:39" s="134" customFormat="1" ht="30" customHeight="1" x14ac:dyDescent="0.3">
      <c r="B286" s="133"/>
      <c r="F286" s="135"/>
      <c r="G286" s="168"/>
      <c r="H286" s="168"/>
      <c r="I286" s="135"/>
      <c r="J286" s="169"/>
      <c r="K286" s="169"/>
      <c r="L286" s="169"/>
      <c r="M286" s="135"/>
      <c r="N286" s="135"/>
      <c r="O286" s="135"/>
      <c r="Q286" s="168"/>
      <c r="S286" s="135"/>
      <c r="T286" s="136"/>
      <c r="U286" s="136"/>
      <c r="V286" s="164"/>
      <c r="W286" s="174"/>
      <c r="X286" s="174"/>
      <c r="Y286" s="138"/>
      <c r="Z286" s="138"/>
      <c r="AA286" s="138"/>
      <c r="AB286" s="138"/>
      <c r="AC286" s="138"/>
      <c r="AD286" s="137"/>
      <c r="AE286" s="133"/>
      <c r="AF286" s="133"/>
      <c r="AG286" s="133"/>
      <c r="AH286" s="136"/>
      <c r="AI286" s="136"/>
      <c r="AJ286" s="136"/>
      <c r="AK286" s="136"/>
      <c r="AL286" s="136"/>
      <c r="AM286" s="136"/>
    </row>
    <row r="296" spans="3:39" ht="30" customHeight="1" x14ac:dyDescent="0.3">
      <c r="C296" s="134">
        <v>215.19999694824199</v>
      </c>
      <c r="D296" s="134" t="s">
        <v>5</v>
      </c>
      <c r="F296" s="135" t="s">
        <v>9</v>
      </c>
      <c r="G296" s="135" t="s">
        <v>10</v>
      </c>
      <c r="H296" s="135" t="s">
        <v>7</v>
      </c>
      <c r="Q296" s="134" t="s">
        <v>8</v>
      </c>
      <c r="S296" s="135" t="s">
        <v>4</v>
      </c>
      <c r="T296" s="136">
        <v>2025</v>
      </c>
      <c r="U296" s="136" t="s">
        <v>6</v>
      </c>
      <c r="X296" s="174">
        <v>0</v>
      </c>
      <c r="Y296" s="138">
        <v>72799.985700000005</v>
      </c>
      <c r="Z296" s="138">
        <v>0</v>
      </c>
      <c r="AA296" s="138">
        <v>0</v>
      </c>
      <c r="AB296" s="138">
        <v>0</v>
      </c>
      <c r="AC296" s="138">
        <v>499999.98570000002</v>
      </c>
      <c r="AD296" s="137">
        <f>SUM(X296+Z296+AB296)</f>
        <v>0</v>
      </c>
      <c r="AE296" s="137">
        <f>SUM(W296:AB296)</f>
        <v>72799.985700000005</v>
      </c>
      <c r="AH296" s="136" t="s">
        <v>3</v>
      </c>
      <c r="AI296" s="136" t="s">
        <v>3</v>
      </c>
      <c r="AJ296" s="136" t="s">
        <v>3</v>
      </c>
      <c r="AK296" s="136" t="s">
        <v>2</v>
      </c>
      <c r="AL296" s="136" t="s">
        <v>2</v>
      </c>
      <c r="AM296" s="136" t="s">
        <v>2</v>
      </c>
    </row>
  </sheetData>
  <sheetProtection algorithmName="SHA-512" hashValue="ICHQ9UJBpngIy5s34oV1NKGw5PDhphwqFNwvHlf4XnToxqZhhkztO9CZpX+t/agXSTZWgDDmEI2S5eko4ZLF2A==" saltValue="JU74TbRFHe3wcyhLkZ/cEA==" spinCount="100000" sheet="1" selectLockedCells="1"/>
  <mergeCells count="62">
    <mergeCell ref="C37:U37"/>
    <mergeCell ref="C38:U38"/>
    <mergeCell ref="C40:U40"/>
    <mergeCell ref="C41:U41"/>
    <mergeCell ref="C43:U43"/>
    <mergeCell ref="C44:U44"/>
    <mergeCell ref="K29:L29"/>
    <mergeCell ref="K30:L30"/>
    <mergeCell ref="K31:L31"/>
    <mergeCell ref="K32:L32"/>
    <mergeCell ref="K33:L33"/>
    <mergeCell ref="C35:F35"/>
    <mergeCell ref="K35:L35"/>
    <mergeCell ref="K23:L23"/>
    <mergeCell ref="K24:L24"/>
    <mergeCell ref="K25:L25"/>
    <mergeCell ref="K26:L26"/>
    <mergeCell ref="K27:L27"/>
    <mergeCell ref="K28:L28"/>
    <mergeCell ref="C17:U17"/>
    <mergeCell ref="K18:L18"/>
    <mergeCell ref="K19:L19"/>
    <mergeCell ref="K20:L20"/>
    <mergeCell ref="K21:L21"/>
    <mergeCell ref="K22:L22"/>
    <mergeCell ref="C14:E14"/>
    <mergeCell ref="F14:L14"/>
    <mergeCell ref="N14:O14"/>
    <mergeCell ref="C15:E15"/>
    <mergeCell ref="F15:L15"/>
    <mergeCell ref="N15:O15"/>
    <mergeCell ref="C12:E12"/>
    <mergeCell ref="F12:L12"/>
    <mergeCell ref="N12:O12"/>
    <mergeCell ref="P12:U12"/>
    <mergeCell ref="C13:E13"/>
    <mergeCell ref="F13:L13"/>
    <mergeCell ref="N13:O13"/>
    <mergeCell ref="P13:U13"/>
    <mergeCell ref="C10:E10"/>
    <mergeCell ref="F10:L10"/>
    <mergeCell ref="N10:O10"/>
    <mergeCell ref="P10:U10"/>
    <mergeCell ref="D11:E11"/>
    <mergeCell ref="F11:L11"/>
    <mergeCell ref="N11:O11"/>
    <mergeCell ref="P11:U11"/>
    <mergeCell ref="C8:E8"/>
    <mergeCell ref="F8:L8"/>
    <mergeCell ref="N8:O8"/>
    <mergeCell ref="P8:U8"/>
    <mergeCell ref="C9:E9"/>
    <mergeCell ref="F9:L9"/>
    <mergeCell ref="N9:O9"/>
    <mergeCell ref="P9:U9"/>
    <mergeCell ref="C2:U2"/>
    <mergeCell ref="C4:U4"/>
    <mergeCell ref="C5:D5"/>
    <mergeCell ref="F5:L5"/>
    <mergeCell ref="O5:U5"/>
    <mergeCell ref="F6:L6"/>
    <mergeCell ref="O6:U6"/>
  </mergeCells>
  <conditionalFormatting sqref="F8:L8">
    <cfRule type="containsText" dxfId="15" priority="2" operator="containsText" text="NEW">
      <formula>NOT(ISERROR(SEARCH("NEW",F8)))</formula>
    </cfRule>
  </conditionalFormatting>
  <conditionalFormatting sqref="P8:U8">
    <cfRule type="containsText" dxfId="14" priority="1" operator="containsText" text="TECHNICAL CORRECTION">
      <formula>NOT(ISERROR(SEARCH("TECHNICAL CORRECTION",P8)))</formula>
    </cfRule>
    <cfRule type="containsText" dxfId="13" priority="3" operator="containsText" text="Administrative Modification">
      <formula>NOT(ISERROR(SEARCH("Administrative Modification",P8)))</formula>
    </cfRule>
    <cfRule type="containsText" dxfId="12" priority="4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F14:L14" xr:uid="{BBB3DF11-2A7E-4183-BFDD-39418A2E2258}">
      <formula1>$X$8:$X$18</formula1>
    </dataValidation>
    <dataValidation type="list" allowBlank="1" showInputMessage="1" showErrorMessage="1" sqref="P8:U8" xr:uid="{26E98C3E-B969-4B58-B079-220710BF291A}">
      <formula1>$W$8:$W$10</formula1>
    </dataValidation>
  </dataValidations>
  <printOptions horizontalCentered="1"/>
  <pageMargins left="0.2" right="0.16" top="0.19" bottom="0.17" header="0.17" footer="0.17"/>
  <pageSetup scale="71" fitToHeight="3" orientation="landscape" r:id="rId1"/>
  <headerFooter>
    <oddFooter>&amp;L&amp;D&amp;R&amp;P of &amp;N</oddFooter>
  </headerFooter>
  <rowBreaks count="1" manualBreakCount="1">
    <brk id="36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4B35-BD71-490C-AE06-A3139D96F5A5}">
  <dimension ref="A1:AM296"/>
  <sheetViews>
    <sheetView showGridLines="0" zoomScaleNormal="100" workbookViewId="0">
      <pane ySplit="2" topLeftCell="A3" activePane="bottomLeft" state="frozen"/>
      <selection activeCell="C2" sqref="C2:T2"/>
      <selection pane="bottomLeft" activeCell="P11" sqref="P11:U11"/>
    </sheetView>
  </sheetViews>
  <sheetFormatPr defaultColWidth="8.88671875" defaultRowHeight="30" customHeight="1" x14ac:dyDescent="0.3"/>
  <cols>
    <col min="1" max="1" width="3.77734375" style="133" customWidth="1"/>
    <col min="2" max="2" width="2" style="133" customWidth="1"/>
    <col min="3" max="3" width="11.33203125" style="134" customWidth="1"/>
    <col min="4" max="4" width="7.44140625" style="134" customWidth="1"/>
    <col min="5" max="5" width="5.88671875" style="134" customWidth="1"/>
    <col min="6" max="8" width="14" style="135" customWidth="1"/>
    <col min="9" max="9" width="1.44140625" style="135" customWidth="1"/>
    <col min="10" max="10" width="14" style="134" customWidth="1"/>
    <col min="11" max="12" width="7.33203125" style="134" customWidth="1"/>
    <col min="13" max="13" width="1.44140625" style="135" customWidth="1"/>
    <col min="14" max="15" width="14" style="135" customWidth="1"/>
    <col min="16" max="16" width="1.44140625" style="134" customWidth="1"/>
    <col min="17" max="17" width="17.88671875" style="134" customWidth="1"/>
    <col min="18" max="18" width="1.44140625" style="134" customWidth="1"/>
    <col min="19" max="19" width="17.88671875" style="135" customWidth="1"/>
    <col min="20" max="20" width="1.44140625" style="136" customWidth="1"/>
    <col min="21" max="21" width="17.88671875" style="136" customWidth="1"/>
    <col min="22" max="22" width="2" style="164" customWidth="1"/>
    <col min="23" max="23" width="14.6640625" style="174" bestFit="1" customWidth="1"/>
    <col min="24" max="24" width="13.6640625" style="174" customWidth="1"/>
    <col min="25" max="25" width="14.6640625" style="138" bestFit="1" customWidth="1"/>
    <col min="26" max="26" width="14.5546875" style="138" customWidth="1"/>
    <col min="27" max="27" width="13.6640625" style="138" bestFit="1" customWidth="1"/>
    <col min="28" max="28" width="13.6640625" style="138" customWidth="1"/>
    <col min="29" max="29" width="14.6640625" style="138" customWidth="1"/>
    <col min="30" max="30" width="17.77734375" style="137" customWidth="1"/>
    <col min="31" max="33" width="17.77734375" style="133" customWidth="1"/>
    <col min="34" max="36" width="17.77734375" style="136" customWidth="1"/>
    <col min="37" max="39" width="3.44140625" style="136" customWidth="1"/>
    <col min="40" max="16384" width="8.88671875" style="133"/>
  </cols>
  <sheetData>
    <row r="1" spans="2:25" ht="12" customHeight="1" x14ac:dyDescent="0.3"/>
    <row r="2" spans="2:25" ht="85.8" customHeight="1" x14ac:dyDescent="0.3">
      <c r="B2" s="139"/>
      <c r="C2" s="247" t="s">
        <v>171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191"/>
    </row>
    <row r="3" spans="2:25" ht="7.05" customHeight="1" x14ac:dyDescent="0.3">
      <c r="B3" s="139"/>
      <c r="C3" s="140"/>
      <c r="D3" s="141"/>
      <c r="E3" s="141"/>
      <c r="F3" s="142"/>
      <c r="G3" s="141"/>
      <c r="H3" s="141"/>
      <c r="I3" s="139"/>
      <c r="J3" s="143"/>
      <c r="K3" s="143"/>
      <c r="L3" s="143"/>
      <c r="M3" s="139"/>
      <c r="N3" s="144"/>
      <c r="O3" s="145"/>
      <c r="P3" s="140"/>
      <c r="Q3" s="146"/>
      <c r="R3" s="140"/>
      <c r="S3" s="145"/>
      <c r="T3" s="141"/>
      <c r="U3" s="141"/>
      <c r="V3" s="191"/>
      <c r="W3" s="171"/>
      <c r="X3" s="189"/>
      <c r="Y3" s="147"/>
    </row>
    <row r="4" spans="2:25" ht="22.2" customHeight="1" x14ac:dyDescent="0.3">
      <c r="B4" s="139"/>
      <c r="C4" s="219" t="s">
        <v>61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191"/>
      <c r="W4" s="171"/>
      <c r="X4" s="171"/>
      <c r="Y4" s="147"/>
    </row>
    <row r="5" spans="2:25" ht="19.95" customHeight="1" x14ac:dyDescent="0.3">
      <c r="B5" s="139"/>
      <c r="C5" s="249" t="s">
        <v>45</v>
      </c>
      <c r="D5" s="249"/>
      <c r="E5" s="148"/>
      <c r="F5" s="250"/>
      <c r="G5" s="250"/>
      <c r="H5" s="250"/>
      <c r="I5" s="250"/>
      <c r="J5" s="250"/>
      <c r="K5" s="250"/>
      <c r="L5" s="250"/>
      <c r="M5" s="149"/>
      <c r="N5" s="148" t="s">
        <v>51</v>
      </c>
      <c r="O5" s="251"/>
      <c r="P5" s="251"/>
      <c r="Q5" s="251"/>
      <c r="R5" s="251"/>
      <c r="S5" s="251"/>
      <c r="T5" s="251"/>
      <c r="U5" s="251"/>
      <c r="V5" s="191"/>
    </row>
    <row r="6" spans="2:25" ht="19.95" customHeight="1" x14ac:dyDescent="0.3">
      <c r="B6" s="139"/>
      <c r="C6" s="148"/>
      <c r="D6" s="148" t="s">
        <v>49</v>
      </c>
      <c r="E6" s="148"/>
      <c r="F6" s="244"/>
      <c r="G6" s="244"/>
      <c r="H6" s="244"/>
      <c r="I6" s="244"/>
      <c r="J6" s="244"/>
      <c r="K6" s="244"/>
      <c r="L6" s="244"/>
      <c r="M6" s="149"/>
      <c r="N6" s="148" t="s">
        <v>50</v>
      </c>
      <c r="O6" s="245"/>
      <c r="P6" s="246"/>
      <c r="Q6" s="246"/>
      <c r="R6" s="246"/>
      <c r="S6" s="246"/>
      <c r="T6" s="246"/>
      <c r="U6" s="246"/>
      <c r="V6" s="191"/>
    </row>
    <row r="7" spans="2:25" ht="7.05" customHeight="1" thickBot="1" x14ac:dyDescent="0.35">
      <c r="B7" s="139"/>
      <c r="C7" s="140"/>
      <c r="D7" s="141"/>
      <c r="E7" s="141"/>
      <c r="F7" s="150"/>
      <c r="G7" s="151"/>
      <c r="H7" s="151"/>
      <c r="I7" s="152"/>
      <c r="J7" s="153"/>
      <c r="K7" s="153"/>
      <c r="L7" s="153"/>
      <c r="M7" s="139"/>
      <c r="N7" s="144"/>
      <c r="O7" s="145"/>
      <c r="P7" s="140"/>
      <c r="Q7" s="146"/>
      <c r="R7" s="140"/>
      <c r="S7" s="145"/>
      <c r="T7" s="141"/>
      <c r="U7" s="141"/>
      <c r="V7" s="191"/>
      <c r="W7" s="171"/>
      <c r="X7" s="173"/>
      <c r="Y7" s="147"/>
    </row>
    <row r="8" spans="2:25" ht="25.05" customHeight="1" thickTop="1" x14ac:dyDescent="0.3">
      <c r="B8" s="139"/>
      <c r="C8" s="239" t="s">
        <v>63</v>
      </c>
      <c r="D8" s="240"/>
      <c r="E8" s="240"/>
      <c r="F8" s="241" t="s">
        <v>48</v>
      </c>
      <c r="G8" s="241"/>
      <c r="H8" s="241"/>
      <c r="I8" s="241"/>
      <c r="J8" s="241"/>
      <c r="K8" s="241"/>
      <c r="L8" s="242"/>
      <c r="M8" s="144"/>
      <c r="N8" s="234"/>
      <c r="O8" s="234"/>
      <c r="P8" s="238"/>
      <c r="Q8" s="238"/>
      <c r="R8" s="238"/>
      <c r="S8" s="238"/>
      <c r="T8" s="238"/>
      <c r="U8" s="238"/>
      <c r="V8" s="191"/>
      <c r="W8" s="174" t="s">
        <v>68</v>
      </c>
      <c r="X8" s="170" t="s">
        <v>53</v>
      </c>
    </row>
    <row r="9" spans="2:25" ht="25.05" customHeight="1" x14ac:dyDescent="0.3">
      <c r="B9" s="139"/>
      <c r="C9" s="223" t="s">
        <v>172</v>
      </c>
      <c r="D9" s="224"/>
      <c r="E9" s="224"/>
      <c r="F9" s="238"/>
      <c r="G9" s="238"/>
      <c r="H9" s="238"/>
      <c r="I9" s="238"/>
      <c r="J9" s="238"/>
      <c r="K9" s="238"/>
      <c r="L9" s="243"/>
      <c r="M9" s="144"/>
      <c r="N9" s="234"/>
      <c r="O9" s="234"/>
      <c r="P9" s="238"/>
      <c r="Q9" s="238"/>
      <c r="R9" s="238"/>
      <c r="S9" s="238"/>
      <c r="T9" s="238"/>
      <c r="U9" s="238"/>
      <c r="V9" s="191"/>
      <c r="W9" s="174" t="s">
        <v>72</v>
      </c>
      <c r="X9" s="170" t="s">
        <v>54</v>
      </c>
    </row>
    <row r="10" spans="2:25" ht="45" customHeight="1" x14ac:dyDescent="0.3">
      <c r="B10" s="139"/>
      <c r="C10" s="223" t="s">
        <v>173</v>
      </c>
      <c r="D10" s="224"/>
      <c r="E10" s="224"/>
      <c r="F10" s="236"/>
      <c r="G10" s="236"/>
      <c r="H10" s="236"/>
      <c r="I10" s="236"/>
      <c r="J10" s="236"/>
      <c r="K10" s="236"/>
      <c r="L10" s="237"/>
      <c r="M10" s="204"/>
      <c r="N10" s="234"/>
      <c r="O10" s="234"/>
      <c r="P10" s="236"/>
      <c r="Q10" s="236"/>
      <c r="R10" s="236"/>
      <c r="S10" s="236"/>
      <c r="T10" s="236"/>
      <c r="U10" s="236"/>
      <c r="V10" s="191"/>
      <c r="W10" s="174" t="s">
        <v>73</v>
      </c>
      <c r="X10" s="170" t="s">
        <v>55</v>
      </c>
    </row>
    <row r="11" spans="2:25" ht="25.05" customHeight="1" x14ac:dyDescent="0.3">
      <c r="B11" s="139"/>
      <c r="C11" s="205"/>
      <c r="D11" s="224" t="s">
        <v>52</v>
      </c>
      <c r="E11" s="224"/>
      <c r="F11" s="232"/>
      <c r="G11" s="232"/>
      <c r="H11" s="232"/>
      <c r="I11" s="232"/>
      <c r="J11" s="232"/>
      <c r="K11" s="232"/>
      <c r="L11" s="233"/>
      <c r="M11" s="144"/>
      <c r="N11" s="227"/>
      <c r="O11" s="227"/>
      <c r="P11" s="238"/>
      <c r="Q11" s="238"/>
      <c r="R11" s="238"/>
      <c r="S11" s="238"/>
      <c r="T11" s="238"/>
      <c r="U11" s="238"/>
      <c r="V11" s="191"/>
      <c r="X11" s="173" t="s">
        <v>56</v>
      </c>
    </row>
    <row r="12" spans="2:25" ht="25.05" customHeight="1" x14ac:dyDescent="0.3">
      <c r="B12" s="139"/>
      <c r="C12" s="223" t="s">
        <v>46</v>
      </c>
      <c r="D12" s="224"/>
      <c r="E12" s="224"/>
      <c r="F12" s="232"/>
      <c r="G12" s="232"/>
      <c r="H12" s="232"/>
      <c r="I12" s="232"/>
      <c r="J12" s="232"/>
      <c r="K12" s="232"/>
      <c r="L12" s="233"/>
      <c r="M12" s="144"/>
      <c r="N12" s="234"/>
      <c r="O12" s="234"/>
      <c r="P12" s="235"/>
      <c r="Q12" s="235"/>
      <c r="R12" s="235"/>
      <c r="S12" s="235"/>
      <c r="T12" s="235"/>
      <c r="U12" s="235"/>
      <c r="V12" s="191"/>
      <c r="W12" s="171"/>
      <c r="X12" s="170" t="s">
        <v>55</v>
      </c>
      <c r="Y12" s="147"/>
    </row>
    <row r="13" spans="2:25" ht="25.05" customHeight="1" x14ac:dyDescent="0.3">
      <c r="B13" s="139"/>
      <c r="C13" s="223" t="s">
        <v>47</v>
      </c>
      <c r="D13" s="224"/>
      <c r="E13" s="224"/>
      <c r="F13" s="232"/>
      <c r="G13" s="232"/>
      <c r="H13" s="232"/>
      <c r="I13" s="232"/>
      <c r="J13" s="232"/>
      <c r="K13" s="232"/>
      <c r="L13" s="233"/>
      <c r="M13" s="144"/>
      <c r="N13" s="234"/>
      <c r="O13" s="234"/>
      <c r="P13" s="235"/>
      <c r="Q13" s="235"/>
      <c r="R13" s="235"/>
      <c r="S13" s="235"/>
      <c r="T13" s="235"/>
      <c r="U13" s="235"/>
      <c r="V13" s="191"/>
      <c r="W13" s="171"/>
      <c r="X13" s="173" t="s">
        <v>56</v>
      </c>
      <c r="Y13" s="147"/>
    </row>
    <row r="14" spans="2:25" ht="25.05" customHeight="1" x14ac:dyDescent="0.3">
      <c r="B14" s="139"/>
      <c r="C14" s="223" t="s">
        <v>74</v>
      </c>
      <c r="D14" s="224"/>
      <c r="E14" s="224"/>
      <c r="F14" s="225"/>
      <c r="G14" s="225"/>
      <c r="H14" s="225"/>
      <c r="I14" s="225"/>
      <c r="J14" s="225"/>
      <c r="K14" s="225"/>
      <c r="L14" s="226"/>
      <c r="M14" s="144"/>
      <c r="N14" s="227"/>
      <c r="O14" s="227"/>
      <c r="P14" s="154"/>
      <c r="Q14" s="154"/>
      <c r="R14" s="154"/>
      <c r="S14" s="154"/>
      <c r="T14" s="154"/>
      <c r="U14" s="154"/>
      <c r="V14" s="191"/>
      <c r="X14" s="170" t="s">
        <v>57</v>
      </c>
    </row>
    <row r="15" spans="2:25" ht="25.05" customHeight="1" thickBot="1" x14ac:dyDescent="0.35">
      <c r="B15" s="139"/>
      <c r="C15" s="228" t="s">
        <v>60</v>
      </c>
      <c r="D15" s="229"/>
      <c r="E15" s="229"/>
      <c r="F15" s="230"/>
      <c r="G15" s="230"/>
      <c r="H15" s="230"/>
      <c r="I15" s="230"/>
      <c r="J15" s="230"/>
      <c r="K15" s="230"/>
      <c r="L15" s="231"/>
      <c r="M15" s="144"/>
      <c r="N15" s="227"/>
      <c r="O15" s="227"/>
      <c r="P15" s="154"/>
      <c r="Q15" s="154"/>
      <c r="R15" s="154"/>
      <c r="S15" s="154"/>
      <c r="T15" s="154"/>
      <c r="U15" s="154"/>
      <c r="V15" s="191"/>
      <c r="X15" s="170" t="s">
        <v>58</v>
      </c>
    </row>
    <row r="16" spans="2:25" ht="7.05" customHeight="1" thickTop="1" x14ac:dyDescent="0.3">
      <c r="B16" s="139"/>
      <c r="C16" s="140"/>
      <c r="D16" s="141"/>
      <c r="E16" s="141"/>
      <c r="F16" s="142"/>
      <c r="G16" s="141"/>
      <c r="H16" s="141"/>
      <c r="I16" s="139"/>
      <c r="J16" s="143"/>
      <c r="K16" s="143"/>
      <c r="L16" s="143"/>
      <c r="M16" s="139"/>
      <c r="N16" s="144"/>
      <c r="O16" s="145"/>
      <c r="P16" s="140"/>
      <c r="Q16" s="146"/>
      <c r="R16" s="140"/>
      <c r="S16" s="145"/>
      <c r="T16" s="141"/>
      <c r="U16" s="141"/>
      <c r="V16" s="191"/>
      <c r="W16" s="171"/>
      <c r="X16" s="173" t="s">
        <v>56</v>
      </c>
      <c r="Y16" s="147"/>
    </row>
    <row r="17" spans="2:29" ht="22.2" customHeight="1" thickBot="1" x14ac:dyDescent="0.35">
      <c r="B17" s="139"/>
      <c r="C17" s="219" t="s">
        <v>62</v>
      </c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191"/>
      <c r="W17" s="171"/>
      <c r="X17" s="171"/>
      <c r="Y17" s="147"/>
    </row>
    <row r="18" spans="2:29" s="199" customFormat="1" ht="47.4" customHeight="1" thickTop="1" x14ac:dyDescent="0.3">
      <c r="B18" s="195"/>
      <c r="C18" s="179" t="s">
        <v>0</v>
      </c>
      <c r="D18" s="180" t="s">
        <v>84</v>
      </c>
      <c r="E18" s="180" t="s">
        <v>85</v>
      </c>
      <c r="F18" s="181" t="s">
        <v>1</v>
      </c>
      <c r="G18" s="182" t="s">
        <v>83</v>
      </c>
      <c r="H18" s="200" t="s">
        <v>82</v>
      </c>
      <c r="I18" s="184"/>
      <c r="J18" s="185" t="s">
        <v>81</v>
      </c>
      <c r="K18" s="221" t="s">
        <v>80</v>
      </c>
      <c r="L18" s="222"/>
      <c r="M18" s="184"/>
      <c r="N18" s="185" t="s">
        <v>79</v>
      </c>
      <c r="O18" s="200" t="s">
        <v>78</v>
      </c>
      <c r="P18" s="186"/>
      <c r="Q18" s="187" t="s">
        <v>77</v>
      </c>
      <c r="R18" s="186"/>
      <c r="S18" s="183" t="s">
        <v>76</v>
      </c>
      <c r="T18" s="186"/>
      <c r="U18" s="187" t="s">
        <v>75</v>
      </c>
      <c r="V18" s="196"/>
      <c r="W18" s="197"/>
      <c r="X18" s="198" t="s">
        <v>59</v>
      </c>
    </row>
    <row r="19" spans="2:29" s="155" customFormat="1" ht="19.95" customHeight="1" x14ac:dyDescent="0.3">
      <c r="B19" s="156"/>
      <c r="C19" s="190"/>
      <c r="D19" s="88"/>
      <c r="E19" s="88"/>
      <c r="F19" s="194"/>
      <c r="G19" s="89">
        <v>0</v>
      </c>
      <c r="H19" s="90">
        <v>0</v>
      </c>
      <c r="I19" s="157"/>
      <c r="J19" s="91">
        <v>0</v>
      </c>
      <c r="K19" s="209">
        <v>0</v>
      </c>
      <c r="L19" s="210">
        <v>999000000</v>
      </c>
      <c r="M19" s="157"/>
      <c r="N19" s="91">
        <v>0</v>
      </c>
      <c r="O19" s="90">
        <v>0</v>
      </c>
      <c r="P19" s="158"/>
      <c r="Q19" s="159">
        <f t="shared" ref="Q19:Q33" si="0">SUM(G19+J19+N19)</f>
        <v>0</v>
      </c>
      <c r="R19" s="158"/>
      <c r="S19" s="160">
        <f t="shared" ref="S19:S33" si="1">H19+K19+O19</f>
        <v>0</v>
      </c>
      <c r="T19" s="158"/>
      <c r="U19" s="159">
        <f t="shared" ref="U19:U33" si="2">SUM(Q19+S19)</f>
        <v>0</v>
      </c>
      <c r="V19" s="192"/>
      <c r="W19" s="171"/>
      <c r="X19" s="170"/>
      <c r="Y19" s="147"/>
      <c r="Z19" s="164"/>
      <c r="AA19" s="164"/>
      <c r="AB19" s="164"/>
      <c r="AC19" s="164"/>
    </row>
    <row r="20" spans="2:29" s="155" customFormat="1" ht="19.95" customHeight="1" x14ac:dyDescent="0.3">
      <c r="B20" s="156"/>
      <c r="C20" s="190"/>
      <c r="D20" s="88"/>
      <c r="E20" s="88"/>
      <c r="F20" s="194"/>
      <c r="G20" s="89">
        <v>0</v>
      </c>
      <c r="H20" s="90">
        <v>0</v>
      </c>
      <c r="I20" s="157"/>
      <c r="J20" s="91">
        <v>0</v>
      </c>
      <c r="K20" s="209">
        <v>0</v>
      </c>
      <c r="L20" s="210">
        <v>999000000</v>
      </c>
      <c r="M20" s="157"/>
      <c r="N20" s="91">
        <v>0</v>
      </c>
      <c r="O20" s="90">
        <v>0</v>
      </c>
      <c r="P20" s="158"/>
      <c r="Q20" s="159">
        <f t="shared" si="0"/>
        <v>0</v>
      </c>
      <c r="R20" s="158"/>
      <c r="S20" s="160">
        <f t="shared" si="1"/>
        <v>0</v>
      </c>
      <c r="T20" s="158"/>
      <c r="U20" s="159">
        <f t="shared" si="2"/>
        <v>0</v>
      </c>
      <c r="V20" s="192"/>
      <c r="W20" s="171"/>
      <c r="X20" s="170"/>
      <c r="Y20" s="147"/>
      <c r="Z20" s="164"/>
      <c r="AA20" s="164"/>
      <c r="AB20" s="164"/>
      <c r="AC20" s="164"/>
    </row>
    <row r="21" spans="2:29" s="155" customFormat="1" ht="19.95" customHeight="1" x14ac:dyDescent="0.3">
      <c r="B21" s="156"/>
      <c r="C21" s="190"/>
      <c r="D21" s="88"/>
      <c r="E21" s="88"/>
      <c r="F21" s="194"/>
      <c r="G21" s="89">
        <v>0</v>
      </c>
      <c r="H21" s="90">
        <v>0</v>
      </c>
      <c r="I21" s="157"/>
      <c r="J21" s="91">
        <v>0</v>
      </c>
      <c r="K21" s="209">
        <v>0</v>
      </c>
      <c r="L21" s="210">
        <v>999000000</v>
      </c>
      <c r="M21" s="157"/>
      <c r="N21" s="91">
        <v>0</v>
      </c>
      <c r="O21" s="90">
        <v>0</v>
      </c>
      <c r="P21" s="158"/>
      <c r="Q21" s="159">
        <f t="shared" si="0"/>
        <v>0</v>
      </c>
      <c r="R21" s="158"/>
      <c r="S21" s="160">
        <f t="shared" si="1"/>
        <v>0</v>
      </c>
      <c r="T21" s="158"/>
      <c r="U21" s="159">
        <f t="shared" si="2"/>
        <v>0</v>
      </c>
      <c r="V21" s="192"/>
      <c r="W21" s="171"/>
      <c r="X21" s="170"/>
      <c r="Y21" s="147"/>
      <c r="Z21" s="164"/>
      <c r="AA21" s="164"/>
      <c r="AB21" s="164"/>
      <c r="AC21" s="164"/>
    </row>
    <row r="22" spans="2:29" s="155" customFormat="1" ht="19.95" customHeight="1" x14ac:dyDescent="0.3">
      <c r="B22" s="156"/>
      <c r="C22" s="190"/>
      <c r="D22" s="88"/>
      <c r="E22" s="88"/>
      <c r="F22" s="194"/>
      <c r="G22" s="89">
        <v>0</v>
      </c>
      <c r="H22" s="90">
        <v>0</v>
      </c>
      <c r="I22" s="157"/>
      <c r="J22" s="91">
        <v>0</v>
      </c>
      <c r="K22" s="209">
        <v>0</v>
      </c>
      <c r="L22" s="210">
        <v>999000000</v>
      </c>
      <c r="M22" s="157"/>
      <c r="N22" s="91">
        <v>0</v>
      </c>
      <c r="O22" s="90">
        <v>0</v>
      </c>
      <c r="P22" s="158"/>
      <c r="Q22" s="159">
        <f t="shared" si="0"/>
        <v>0</v>
      </c>
      <c r="R22" s="158"/>
      <c r="S22" s="160">
        <f t="shared" si="1"/>
        <v>0</v>
      </c>
      <c r="T22" s="158"/>
      <c r="U22" s="159">
        <f t="shared" si="2"/>
        <v>0</v>
      </c>
      <c r="V22" s="192"/>
      <c r="W22" s="171"/>
      <c r="X22" s="170"/>
      <c r="Y22" s="147"/>
      <c r="Z22" s="164"/>
      <c r="AA22" s="164"/>
      <c r="AB22" s="164"/>
      <c r="AC22" s="164"/>
    </row>
    <row r="23" spans="2:29" s="155" customFormat="1" ht="19.95" customHeight="1" x14ac:dyDescent="0.3">
      <c r="B23" s="156"/>
      <c r="C23" s="190"/>
      <c r="D23" s="88"/>
      <c r="E23" s="88"/>
      <c r="F23" s="194"/>
      <c r="G23" s="89">
        <v>0</v>
      </c>
      <c r="H23" s="90">
        <v>0</v>
      </c>
      <c r="I23" s="157"/>
      <c r="J23" s="91">
        <v>0</v>
      </c>
      <c r="K23" s="209">
        <v>0</v>
      </c>
      <c r="L23" s="210">
        <v>999000000</v>
      </c>
      <c r="M23" s="157"/>
      <c r="N23" s="91">
        <v>0</v>
      </c>
      <c r="O23" s="90">
        <v>0</v>
      </c>
      <c r="P23" s="158"/>
      <c r="Q23" s="159">
        <f t="shared" si="0"/>
        <v>0</v>
      </c>
      <c r="R23" s="158"/>
      <c r="S23" s="160">
        <f t="shared" si="1"/>
        <v>0</v>
      </c>
      <c r="T23" s="158"/>
      <c r="U23" s="159">
        <f t="shared" si="2"/>
        <v>0</v>
      </c>
      <c r="V23" s="192"/>
      <c r="W23" s="171"/>
      <c r="X23" s="170"/>
      <c r="Y23" s="147"/>
      <c r="Z23" s="164"/>
      <c r="AA23" s="164"/>
      <c r="AB23" s="164"/>
      <c r="AC23" s="164"/>
    </row>
    <row r="24" spans="2:29" s="155" customFormat="1" ht="19.95" customHeight="1" x14ac:dyDescent="0.3">
      <c r="B24" s="156"/>
      <c r="C24" s="190"/>
      <c r="D24" s="88"/>
      <c r="E24" s="88"/>
      <c r="F24" s="194"/>
      <c r="G24" s="89">
        <v>0</v>
      </c>
      <c r="H24" s="90">
        <v>0</v>
      </c>
      <c r="I24" s="157"/>
      <c r="J24" s="91">
        <v>0</v>
      </c>
      <c r="K24" s="209">
        <v>0</v>
      </c>
      <c r="L24" s="210">
        <v>999000000</v>
      </c>
      <c r="M24" s="157"/>
      <c r="N24" s="91">
        <v>0</v>
      </c>
      <c r="O24" s="90">
        <v>0</v>
      </c>
      <c r="P24" s="158"/>
      <c r="Q24" s="159">
        <f t="shared" si="0"/>
        <v>0</v>
      </c>
      <c r="R24" s="158"/>
      <c r="S24" s="160">
        <f t="shared" si="1"/>
        <v>0</v>
      </c>
      <c r="T24" s="158"/>
      <c r="U24" s="159">
        <f t="shared" si="2"/>
        <v>0</v>
      </c>
      <c r="V24" s="192"/>
      <c r="W24" s="171"/>
      <c r="X24" s="170"/>
      <c r="Y24" s="147"/>
      <c r="Z24" s="164"/>
      <c r="AA24" s="164"/>
      <c r="AB24" s="164"/>
      <c r="AC24" s="164"/>
    </row>
    <row r="25" spans="2:29" s="155" customFormat="1" ht="19.95" customHeight="1" x14ac:dyDescent="0.3">
      <c r="B25" s="156"/>
      <c r="C25" s="190"/>
      <c r="D25" s="88"/>
      <c r="E25" s="88"/>
      <c r="F25" s="194"/>
      <c r="G25" s="89">
        <v>0</v>
      </c>
      <c r="H25" s="90">
        <v>0</v>
      </c>
      <c r="I25" s="157"/>
      <c r="J25" s="91">
        <v>0</v>
      </c>
      <c r="K25" s="209">
        <v>0</v>
      </c>
      <c r="L25" s="210">
        <v>999000000</v>
      </c>
      <c r="M25" s="157"/>
      <c r="N25" s="91">
        <v>0</v>
      </c>
      <c r="O25" s="90">
        <v>0</v>
      </c>
      <c r="P25" s="158"/>
      <c r="Q25" s="159">
        <f t="shared" si="0"/>
        <v>0</v>
      </c>
      <c r="R25" s="158"/>
      <c r="S25" s="160">
        <f t="shared" si="1"/>
        <v>0</v>
      </c>
      <c r="T25" s="158"/>
      <c r="U25" s="159">
        <f t="shared" si="2"/>
        <v>0</v>
      </c>
      <c r="V25" s="192"/>
      <c r="W25" s="171"/>
      <c r="X25" s="170"/>
      <c r="Y25" s="147"/>
      <c r="Z25" s="164"/>
      <c r="AA25" s="164"/>
      <c r="AB25" s="164"/>
      <c r="AC25" s="164"/>
    </row>
    <row r="26" spans="2:29" s="155" customFormat="1" ht="19.95" customHeight="1" x14ac:dyDescent="0.3">
      <c r="B26" s="156"/>
      <c r="C26" s="190"/>
      <c r="D26" s="88"/>
      <c r="E26" s="88"/>
      <c r="F26" s="194"/>
      <c r="G26" s="89">
        <v>0</v>
      </c>
      <c r="H26" s="90">
        <v>0</v>
      </c>
      <c r="I26" s="157"/>
      <c r="J26" s="91">
        <v>0</v>
      </c>
      <c r="K26" s="209">
        <v>0</v>
      </c>
      <c r="L26" s="210">
        <v>999000000</v>
      </c>
      <c r="M26" s="157"/>
      <c r="N26" s="91">
        <v>0</v>
      </c>
      <c r="O26" s="90">
        <v>0</v>
      </c>
      <c r="P26" s="158"/>
      <c r="Q26" s="159">
        <f t="shared" si="0"/>
        <v>0</v>
      </c>
      <c r="R26" s="158"/>
      <c r="S26" s="160">
        <f t="shared" si="1"/>
        <v>0</v>
      </c>
      <c r="T26" s="158"/>
      <c r="U26" s="159">
        <f t="shared" si="2"/>
        <v>0</v>
      </c>
      <c r="V26" s="192"/>
      <c r="W26" s="171"/>
      <c r="X26" s="170"/>
      <c r="Y26" s="147"/>
      <c r="Z26" s="164"/>
      <c r="AA26" s="164"/>
      <c r="AB26" s="164"/>
      <c r="AC26" s="164"/>
    </row>
    <row r="27" spans="2:29" s="155" customFormat="1" ht="19.95" customHeight="1" x14ac:dyDescent="0.3">
      <c r="B27" s="156"/>
      <c r="C27" s="190"/>
      <c r="D27" s="88"/>
      <c r="E27" s="88"/>
      <c r="F27" s="194"/>
      <c r="G27" s="89">
        <v>0</v>
      </c>
      <c r="H27" s="90">
        <v>0</v>
      </c>
      <c r="I27" s="157"/>
      <c r="J27" s="91">
        <v>0</v>
      </c>
      <c r="K27" s="209">
        <v>0</v>
      </c>
      <c r="L27" s="210">
        <v>999000000</v>
      </c>
      <c r="M27" s="157"/>
      <c r="N27" s="91">
        <v>0</v>
      </c>
      <c r="O27" s="90">
        <v>0</v>
      </c>
      <c r="P27" s="158"/>
      <c r="Q27" s="159">
        <f t="shared" si="0"/>
        <v>0</v>
      </c>
      <c r="R27" s="158"/>
      <c r="S27" s="160">
        <f t="shared" si="1"/>
        <v>0</v>
      </c>
      <c r="T27" s="158"/>
      <c r="U27" s="159">
        <f t="shared" si="2"/>
        <v>0</v>
      </c>
      <c r="V27" s="192"/>
      <c r="W27" s="171"/>
      <c r="X27" s="172"/>
      <c r="Y27" s="147"/>
      <c r="Z27" s="164"/>
      <c r="AA27" s="164"/>
      <c r="AB27" s="164"/>
      <c r="AC27" s="164"/>
    </row>
    <row r="28" spans="2:29" s="155" customFormat="1" ht="19.95" customHeight="1" x14ac:dyDescent="0.3">
      <c r="B28" s="156"/>
      <c r="C28" s="190"/>
      <c r="D28" s="88"/>
      <c r="E28" s="88"/>
      <c r="F28" s="194"/>
      <c r="G28" s="89">
        <v>0</v>
      </c>
      <c r="H28" s="90">
        <v>0</v>
      </c>
      <c r="I28" s="157"/>
      <c r="J28" s="91">
        <v>0</v>
      </c>
      <c r="K28" s="209">
        <v>0</v>
      </c>
      <c r="L28" s="210"/>
      <c r="M28" s="157"/>
      <c r="N28" s="91">
        <v>0</v>
      </c>
      <c r="O28" s="90">
        <v>0</v>
      </c>
      <c r="P28" s="158"/>
      <c r="Q28" s="159">
        <f t="shared" si="0"/>
        <v>0</v>
      </c>
      <c r="R28" s="158"/>
      <c r="S28" s="160">
        <f t="shared" si="1"/>
        <v>0</v>
      </c>
      <c r="T28" s="158"/>
      <c r="U28" s="159">
        <f t="shared" si="2"/>
        <v>0</v>
      </c>
      <c r="V28" s="192"/>
      <c r="W28" s="171"/>
      <c r="X28" s="172"/>
      <c r="Y28" s="147"/>
      <c r="Z28" s="164"/>
      <c r="AA28" s="164"/>
      <c r="AB28" s="164"/>
      <c r="AC28" s="164"/>
    </row>
    <row r="29" spans="2:29" s="155" customFormat="1" ht="19.95" customHeight="1" x14ac:dyDescent="0.3">
      <c r="B29" s="156"/>
      <c r="C29" s="190"/>
      <c r="D29" s="88"/>
      <c r="E29" s="88"/>
      <c r="F29" s="194"/>
      <c r="G29" s="89">
        <v>0</v>
      </c>
      <c r="H29" s="90">
        <v>0</v>
      </c>
      <c r="I29" s="157"/>
      <c r="J29" s="91">
        <v>0</v>
      </c>
      <c r="K29" s="209">
        <v>0</v>
      </c>
      <c r="L29" s="210"/>
      <c r="M29" s="157"/>
      <c r="N29" s="91">
        <v>0</v>
      </c>
      <c r="O29" s="90">
        <v>0</v>
      </c>
      <c r="P29" s="158"/>
      <c r="Q29" s="159">
        <f t="shared" si="0"/>
        <v>0</v>
      </c>
      <c r="R29" s="158"/>
      <c r="S29" s="160">
        <f t="shared" si="1"/>
        <v>0</v>
      </c>
      <c r="T29" s="158"/>
      <c r="U29" s="159">
        <f t="shared" si="2"/>
        <v>0</v>
      </c>
      <c r="V29" s="192"/>
      <c r="W29" s="171"/>
      <c r="X29" s="172"/>
      <c r="Y29" s="147"/>
      <c r="Z29" s="164"/>
      <c r="AA29" s="164"/>
      <c r="AB29" s="164"/>
      <c r="AC29" s="164"/>
    </row>
    <row r="30" spans="2:29" s="155" customFormat="1" ht="19.95" customHeight="1" x14ac:dyDescent="0.3">
      <c r="B30" s="156"/>
      <c r="C30" s="190"/>
      <c r="D30" s="88"/>
      <c r="E30" s="88"/>
      <c r="F30" s="194"/>
      <c r="G30" s="89">
        <v>0</v>
      </c>
      <c r="H30" s="90">
        <v>0</v>
      </c>
      <c r="I30" s="157"/>
      <c r="J30" s="91">
        <v>0</v>
      </c>
      <c r="K30" s="209">
        <v>0</v>
      </c>
      <c r="L30" s="210"/>
      <c r="M30" s="157"/>
      <c r="N30" s="91">
        <v>0</v>
      </c>
      <c r="O30" s="90">
        <v>0</v>
      </c>
      <c r="P30" s="161"/>
      <c r="Q30" s="159">
        <f t="shared" si="0"/>
        <v>0</v>
      </c>
      <c r="R30" s="161"/>
      <c r="S30" s="160">
        <f t="shared" si="1"/>
        <v>0</v>
      </c>
      <c r="T30" s="162"/>
      <c r="U30" s="159">
        <f t="shared" si="2"/>
        <v>0</v>
      </c>
      <c r="V30" s="192"/>
      <c r="W30" s="171"/>
      <c r="X30" s="172"/>
      <c r="Y30" s="147"/>
      <c r="Z30" s="164"/>
      <c r="AA30" s="164"/>
      <c r="AB30" s="164"/>
      <c r="AC30" s="164"/>
    </row>
    <row r="31" spans="2:29" s="155" customFormat="1" ht="19.95" customHeight="1" x14ac:dyDescent="0.3">
      <c r="B31" s="156"/>
      <c r="C31" s="190"/>
      <c r="D31" s="88"/>
      <c r="E31" s="88"/>
      <c r="F31" s="194"/>
      <c r="G31" s="89">
        <v>0</v>
      </c>
      <c r="H31" s="90">
        <v>0</v>
      </c>
      <c r="I31" s="157"/>
      <c r="J31" s="91">
        <v>0</v>
      </c>
      <c r="K31" s="209">
        <v>0</v>
      </c>
      <c r="L31" s="210"/>
      <c r="M31" s="157"/>
      <c r="N31" s="91">
        <v>0</v>
      </c>
      <c r="O31" s="90">
        <v>0</v>
      </c>
      <c r="P31" s="158"/>
      <c r="Q31" s="159">
        <f t="shared" si="0"/>
        <v>0</v>
      </c>
      <c r="R31" s="158"/>
      <c r="S31" s="160">
        <f t="shared" si="1"/>
        <v>0</v>
      </c>
      <c r="T31" s="158"/>
      <c r="U31" s="159">
        <f t="shared" si="2"/>
        <v>0</v>
      </c>
      <c r="V31" s="192"/>
      <c r="W31" s="171"/>
      <c r="X31" s="172"/>
      <c r="Y31" s="147"/>
      <c r="Z31" s="164"/>
      <c r="AA31" s="164"/>
      <c r="AB31" s="164"/>
      <c r="AC31" s="164"/>
    </row>
    <row r="32" spans="2:29" s="155" customFormat="1" ht="19.95" customHeight="1" x14ac:dyDescent="0.3">
      <c r="B32" s="156"/>
      <c r="C32" s="190"/>
      <c r="D32" s="88"/>
      <c r="E32" s="88"/>
      <c r="F32" s="194"/>
      <c r="G32" s="89">
        <v>0</v>
      </c>
      <c r="H32" s="90">
        <v>0</v>
      </c>
      <c r="I32" s="157"/>
      <c r="J32" s="91">
        <v>0</v>
      </c>
      <c r="K32" s="209">
        <v>0</v>
      </c>
      <c r="L32" s="210"/>
      <c r="M32" s="157"/>
      <c r="N32" s="91">
        <v>0</v>
      </c>
      <c r="O32" s="90">
        <v>0</v>
      </c>
      <c r="P32" s="161"/>
      <c r="Q32" s="159">
        <f t="shared" si="0"/>
        <v>0</v>
      </c>
      <c r="R32" s="161"/>
      <c r="S32" s="160">
        <f t="shared" si="1"/>
        <v>0</v>
      </c>
      <c r="T32" s="162"/>
      <c r="U32" s="159">
        <f t="shared" si="2"/>
        <v>0</v>
      </c>
      <c r="V32" s="192"/>
      <c r="W32" s="171"/>
      <c r="X32" s="172"/>
      <c r="Y32" s="147"/>
      <c r="Z32" s="164"/>
      <c r="AA32" s="164"/>
      <c r="AB32" s="164"/>
      <c r="AC32" s="164"/>
    </row>
    <row r="33" spans="1:29" s="155" customFormat="1" ht="19.95" customHeight="1" thickBot="1" x14ac:dyDescent="0.35">
      <c r="B33" s="156"/>
      <c r="C33" s="190"/>
      <c r="D33" s="88"/>
      <c r="E33" s="88"/>
      <c r="F33" s="194"/>
      <c r="G33" s="89">
        <v>0</v>
      </c>
      <c r="H33" s="92">
        <v>0</v>
      </c>
      <c r="I33" s="157"/>
      <c r="J33" s="91">
        <v>0</v>
      </c>
      <c r="K33" s="211">
        <v>0</v>
      </c>
      <c r="L33" s="212"/>
      <c r="M33" s="157"/>
      <c r="N33" s="91">
        <v>0</v>
      </c>
      <c r="O33" s="92">
        <v>0</v>
      </c>
      <c r="P33" s="158"/>
      <c r="Q33" s="159">
        <f t="shared" si="0"/>
        <v>0</v>
      </c>
      <c r="R33" s="158"/>
      <c r="S33" s="163">
        <f t="shared" si="1"/>
        <v>0</v>
      </c>
      <c r="T33" s="158"/>
      <c r="U33" s="159">
        <f t="shared" si="2"/>
        <v>0</v>
      </c>
      <c r="V33" s="192"/>
      <c r="W33" s="171"/>
      <c r="X33" s="172"/>
      <c r="Y33" s="147"/>
      <c r="Z33" s="164"/>
      <c r="AA33" s="164"/>
      <c r="AB33" s="164"/>
      <c r="AC33" s="164"/>
    </row>
    <row r="34" spans="1:29" ht="10.050000000000001" customHeight="1" thickTop="1" thickBot="1" x14ac:dyDescent="0.35">
      <c r="B34" s="139"/>
      <c r="C34" s="140"/>
      <c r="D34" s="141"/>
      <c r="E34" s="141"/>
      <c r="F34" s="142"/>
      <c r="G34" s="141"/>
      <c r="H34" s="141"/>
      <c r="I34" s="139"/>
      <c r="J34" s="143"/>
      <c r="K34" s="143"/>
      <c r="L34" s="143"/>
      <c r="M34" s="139"/>
      <c r="N34" s="144"/>
      <c r="O34" s="145"/>
      <c r="P34" s="140"/>
      <c r="Q34" s="146"/>
      <c r="R34" s="140"/>
      <c r="S34" s="145"/>
      <c r="T34" s="141"/>
      <c r="U34" s="141"/>
      <c r="V34" s="191"/>
      <c r="W34" s="171"/>
      <c r="Y34" s="147"/>
    </row>
    <row r="35" spans="1:29" s="155" customFormat="1" ht="19.95" customHeight="1" thickTop="1" thickBot="1" x14ac:dyDescent="0.35">
      <c r="B35" s="156"/>
      <c r="C35" s="213" t="s">
        <v>70</v>
      </c>
      <c r="D35" s="214"/>
      <c r="E35" s="214"/>
      <c r="F35" s="215"/>
      <c r="G35" s="175">
        <f>SUM(G19:G33)</f>
        <v>0</v>
      </c>
      <c r="H35" s="177">
        <f>SUM(H19:H33)</f>
        <v>0</v>
      </c>
      <c r="I35" s="157"/>
      <c r="J35" s="176">
        <f>SUM(J19:J33)</f>
        <v>0</v>
      </c>
      <c r="K35" s="216">
        <f>SUM(K19:K33)</f>
        <v>0</v>
      </c>
      <c r="L35" s="217">
        <f>SUM(L19:L33)</f>
        <v>8991000000</v>
      </c>
      <c r="M35" s="157"/>
      <c r="N35" s="176">
        <f>SUM(N19:N33)</f>
        <v>0</v>
      </c>
      <c r="O35" s="177">
        <f>SUM(O19:O33)</f>
        <v>0</v>
      </c>
      <c r="P35" s="161"/>
      <c r="Q35" s="159">
        <f>SUM(Q19:Q33)</f>
        <v>0</v>
      </c>
      <c r="R35" s="161"/>
      <c r="S35" s="178">
        <f>SUM(S19:S33)</f>
        <v>0</v>
      </c>
      <c r="T35" s="162"/>
      <c r="U35" s="188">
        <f>SUM(U19:U33)</f>
        <v>0</v>
      </c>
      <c r="V35" s="192"/>
      <c r="W35" s="171"/>
      <c r="X35" s="172"/>
      <c r="Y35" s="147"/>
      <c r="Z35" s="164"/>
      <c r="AA35" s="164"/>
      <c r="AB35" s="164"/>
      <c r="AC35" s="164"/>
    </row>
    <row r="36" spans="1:29" ht="13.8" customHeight="1" thickTop="1" x14ac:dyDescent="0.3">
      <c r="B36" s="139"/>
      <c r="C36" s="140"/>
      <c r="D36" s="141"/>
      <c r="E36" s="141"/>
      <c r="F36" s="142"/>
      <c r="G36" s="141"/>
      <c r="H36" s="141"/>
      <c r="I36" s="139"/>
      <c r="J36" s="143"/>
      <c r="K36" s="143"/>
      <c r="L36" s="143"/>
      <c r="M36" s="139"/>
      <c r="N36" s="144"/>
      <c r="O36" s="145"/>
      <c r="P36" s="140"/>
      <c r="Q36" s="146"/>
      <c r="R36" s="140"/>
      <c r="S36" s="145"/>
      <c r="T36" s="141"/>
      <c r="U36" s="141"/>
      <c r="V36" s="191"/>
      <c r="W36" s="171"/>
      <c r="Y36" s="147"/>
    </row>
    <row r="37" spans="1:29" ht="37.799999999999997" customHeight="1" x14ac:dyDescent="0.3">
      <c r="B37" s="139"/>
      <c r="C37" s="218" t="s">
        <v>64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191"/>
      <c r="W37" s="171"/>
      <c r="Y37" s="147"/>
    </row>
    <row r="38" spans="1:29" s="164" customFormat="1" ht="124.95" customHeight="1" x14ac:dyDescent="0.3">
      <c r="B38" s="165"/>
      <c r="C38" s="206" t="s">
        <v>71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8"/>
      <c r="V38" s="193"/>
      <c r="W38" s="171"/>
      <c r="X38" s="171"/>
      <c r="Y38" s="147"/>
    </row>
    <row r="39" spans="1:29" ht="13.8" customHeight="1" x14ac:dyDescent="0.3">
      <c r="B39" s="139"/>
      <c r="C39" s="140"/>
      <c r="D39" s="141"/>
      <c r="E39" s="141"/>
      <c r="F39" s="142"/>
      <c r="G39" s="141"/>
      <c r="H39" s="141"/>
      <c r="I39" s="139"/>
      <c r="J39" s="143"/>
      <c r="K39" s="143"/>
      <c r="L39" s="143"/>
      <c r="M39" s="139"/>
      <c r="N39" s="144"/>
      <c r="O39" s="145"/>
      <c r="P39" s="140"/>
      <c r="Q39" s="146"/>
      <c r="R39" s="140"/>
      <c r="S39" s="145"/>
      <c r="T39" s="141"/>
      <c r="U39" s="141"/>
      <c r="V39" s="191"/>
      <c r="W39" s="171"/>
      <c r="X39" s="171"/>
      <c r="Y39" s="147"/>
    </row>
    <row r="40" spans="1:29" ht="37.799999999999997" customHeight="1" x14ac:dyDescent="0.3">
      <c r="A40" s="134"/>
      <c r="B40" s="139"/>
      <c r="C40" s="220" t="s">
        <v>65</v>
      </c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191"/>
      <c r="W40" s="171"/>
      <c r="X40" s="171"/>
      <c r="Y40" s="147"/>
    </row>
    <row r="41" spans="1:29" s="164" customFormat="1" ht="124.95" customHeight="1" x14ac:dyDescent="0.3">
      <c r="B41" s="165"/>
      <c r="C41" s="206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8"/>
      <c r="V41" s="193"/>
      <c r="W41" s="171"/>
      <c r="X41" s="171"/>
      <c r="Y41" s="147"/>
    </row>
    <row r="42" spans="1:29" ht="13.8" customHeight="1" x14ac:dyDescent="0.3">
      <c r="B42" s="139"/>
      <c r="C42" s="140"/>
      <c r="D42" s="141"/>
      <c r="E42" s="141"/>
      <c r="F42" s="142"/>
      <c r="G42" s="141"/>
      <c r="H42" s="141"/>
      <c r="I42" s="139"/>
      <c r="J42" s="143"/>
      <c r="K42" s="143"/>
      <c r="L42" s="143"/>
      <c r="M42" s="139"/>
      <c r="N42" s="144"/>
      <c r="O42" s="145"/>
      <c r="P42" s="140"/>
      <c r="Q42" s="146"/>
      <c r="R42" s="140"/>
      <c r="S42" s="145"/>
      <c r="T42" s="141"/>
      <c r="U42" s="141"/>
      <c r="V42" s="191"/>
      <c r="W42" s="171"/>
      <c r="X42" s="171"/>
      <c r="Y42" s="147"/>
    </row>
    <row r="43" spans="1:29" ht="37.799999999999997" customHeight="1" x14ac:dyDescent="0.3">
      <c r="A43" s="134"/>
      <c r="B43" s="139"/>
      <c r="C43" s="220" t="s">
        <v>69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191"/>
      <c r="W43" s="171"/>
      <c r="X43" s="171"/>
      <c r="Y43" s="147"/>
    </row>
    <row r="44" spans="1:29" s="164" customFormat="1" ht="124.95" customHeight="1" x14ac:dyDescent="0.3">
      <c r="B44" s="165"/>
      <c r="C44" s="206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8"/>
      <c r="V44" s="193"/>
      <c r="W44" s="171"/>
      <c r="X44" s="171"/>
      <c r="Y44" s="147"/>
    </row>
    <row r="45" spans="1:29" ht="19.8" customHeight="1" x14ac:dyDescent="0.3">
      <c r="B45" s="139"/>
      <c r="C45" s="166"/>
      <c r="D45" s="166"/>
      <c r="E45" s="166"/>
      <c r="F45" s="144"/>
      <c r="G45" s="144"/>
      <c r="H45" s="144"/>
      <c r="I45" s="144"/>
      <c r="J45" s="166"/>
      <c r="K45" s="166"/>
      <c r="L45" s="166"/>
      <c r="M45" s="144"/>
      <c r="N45" s="144"/>
      <c r="O45" s="144"/>
      <c r="P45" s="166"/>
      <c r="Q45" s="166"/>
      <c r="R45" s="166"/>
      <c r="S45" s="144"/>
      <c r="T45" s="167"/>
      <c r="U45" s="167"/>
      <c r="V45" s="191"/>
    </row>
    <row r="93" spans="2:39" s="134" customFormat="1" ht="30" customHeight="1" x14ac:dyDescent="0.3">
      <c r="B93" s="133"/>
      <c r="F93" s="135"/>
      <c r="G93" s="168"/>
      <c r="H93" s="168"/>
      <c r="I93" s="135"/>
      <c r="J93" s="169"/>
      <c r="K93" s="169"/>
      <c r="L93" s="169"/>
      <c r="M93" s="135"/>
      <c r="N93" s="135"/>
      <c r="O93" s="135"/>
      <c r="Q93" s="168"/>
      <c r="S93" s="135"/>
      <c r="T93" s="136"/>
      <c r="U93" s="136"/>
      <c r="V93" s="164"/>
      <c r="W93" s="174"/>
      <c r="X93" s="174"/>
      <c r="Y93" s="138"/>
      <c r="Z93" s="138"/>
      <c r="AA93" s="138"/>
      <c r="AB93" s="138"/>
      <c r="AC93" s="138"/>
      <c r="AD93" s="137"/>
      <c r="AE93" s="133"/>
      <c r="AF93" s="133"/>
      <c r="AG93" s="133"/>
      <c r="AH93" s="136"/>
      <c r="AI93" s="136"/>
      <c r="AJ93" s="136"/>
      <c r="AK93" s="136"/>
      <c r="AL93" s="136"/>
      <c r="AM93" s="136"/>
    </row>
    <row r="96" spans="2:39" s="134" customFormat="1" ht="30" customHeight="1" x14ac:dyDescent="0.3">
      <c r="B96" s="133"/>
      <c r="F96" s="135"/>
      <c r="G96" s="168"/>
      <c r="H96" s="168"/>
      <c r="I96" s="135"/>
      <c r="J96" s="169"/>
      <c r="K96" s="169"/>
      <c r="L96" s="169"/>
      <c r="M96" s="135"/>
      <c r="N96" s="135"/>
      <c r="O96" s="135"/>
      <c r="Q96" s="168"/>
      <c r="S96" s="135"/>
      <c r="T96" s="136"/>
      <c r="U96" s="136"/>
      <c r="V96" s="164"/>
      <c r="W96" s="174"/>
      <c r="X96" s="174"/>
      <c r="Y96" s="138"/>
      <c r="Z96" s="138"/>
      <c r="AA96" s="138"/>
      <c r="AB96" s="138"/>
      <c r="AC96" s="138"/>
      <c r="AD96" s="137"/>
      <c r="AE96" s="133"/>
      <c r="AF96" s="133"/>
      <c r="AG96" s="133"/>
      <c r="AH96" s="136"/>
      <c r="AI96" s="136"/>
      <c r="AJ96" s="136"/>
      <c r="AK96" s="136"/>
      <c r="AL96" s="136"/>
      <c r="AM96" s="136"/>
    </row>
    <row r="97" spans="2:39" s="134" customFormat="1" ht="30" customHeight="1" x14ac:dyDescent="0.3">
      <c r="B97" s="133"/>
      <c r="F97" s="135"/>
      <c r="G97" s="168"/>
      <c r="H97" s="168"/>
      <c r="I97" s="135"/>
      <c r="J97" s="169"/>
      <c r="K97" s="169"/>
      <c r="L97" s="169"/>
      <c r="M97" s="135"/>
      <c r="N97" s="135"/>
      <c r="O97" s="135"/>
      <c r="Q97" s="168"/>
      <c r="S97" s="135"/>
      <c r="T97" s="136"/>
      <c r="U97" s="136"/>
      <c r="V97" s="164"/>
      <c r="W97" s="174"/>
      <c r="X97" s="174"/>
      <c r="Y97" s="138"/>
      <c r="Z97" s="138"/>
      <c r="AA97" s="138"/>
      <c r="AB97" s="138"/>
      <c r="AC97" s="138"/>
      <c r="AD97" s="137"/>
      <c r="AE97" s="133"/>
      <c r="AF97" s="133"/>
      <c r="AG97" s="133"/>
      <c r="AH97" s="136"/>
      <c r="AI97" s="136"/>
      <c r="AJ97" s="136"/>
      <c r="AK97" s="136"/>
      <c r="AL97" s="136"/>
      <c r="AM97" s="136"/>
    </row>
    <row r="98" spans="2:39" s="134" customFormat="1" ht="30" customHeight="1" x14ac:dyDescent="0.3">
      <c r="B98" s="133"/>
      <c r="F98" s="135"/>
      <c r="G98" s="168"/>
      <c r="H98" s="168"/>
      <c r="I98" s="135"/>
      <c r="J98" s="169"/>
      <c r="K98" s="169"/>
      <c r="L98" s="169"/>
      <c r="M98" s="135"/>
      <c r="N98" s="135"/>
      <c r="O98" s="135"/>
      <c r="Q98" s="168"/>
      <c r="S98" s="135"/>
      <c r="T98" s="136"/>
      <c r="U98" s="136"/>
      <c r="V98" s="164"/>
      <c r="W98" s="174"/>
      <c r="X98" s="174"/>
      <c r="Y98" s="138"/>
      <c r="Z98" s="138"/>
      <c r="AA98" s="138"/>
      <c r="AB98" s="138"/>
      <c r="AC98" s="138"/>
      <c r="AD98" s="137"/>
      <c r="AE98" s="133"/>
      <c r="AF98" s="133"/>
      <c r="AG98" s="133"/>
      <c r="AH98" s="136"/>
      <c r="AI98" s="136"/>
      <c r="AJ98" s="136"/>
      <c r="AK98" s="136"/>
      <c r="AL98" s="136"/>
      <c r="AM98" s="136"/>
    </row>
    <row r="99" spans="2:39" s="134" customFormat="1" ht="30" customHeight="1" x14ac:dyDescent="0.3">
      <c r="B99" s="133"/>
      <c r="F99" s="135"/>
      <c r="G99" s="168"/>
      <c r="H99" s="168"/>
      <c r="I99" s="135"/>
      <c r="J99" s="169"/>
      <c r="K99" s="169"/>
      <c r="L99" s="169"/>
      <c r="M99" s="135"/>
      <c r="N99" s="135"/>
      <c r="O99" s="135"/>
      <c r="Q99" s="168"/>
      <c r="S99" s="135"/>
      <c r="T99" s="136"/>
      <c r="U99" s="136"/>
      <c r="V99" s="164"/>
      <c r="W99" s="174"/>
      <c r="X99" s="174"/>
      <c r="Y99" s="138"/>
      <c r="Z99" s="138"/>
      <c r="AA99" s="138"/>
      <c r="AB99" s="138"/>
      <c r="AC99" s="138"/>
      <c r="AD99" s="137"/>
      <c r="AE99" s="133"/>
      <c r="AF99" s="133"/>
      <c r="AG99" s="133"/>
      <c r="AH99" s="136"/>
      <c r="AI99" s="136"/>
      <c r="AJ99" s="136"/>
      <c r="AK99" s="136"/>
      <c r="AL99" s="136"/>
      <c r="AM99" s="136"/>
    </row>
    <row r="100" spans="2:39" s="134" customFormat="1" ht="30" customHeight="1" x14ac:dyDescent="0.3">
      <c r="B100" s="133"/>
      <c r="F100" s="135"/>
      <c r="G100" s="168"/>
      <c r="H100" s="168"/>
      <c r="I100" s="135"/>
      <c r="J100" s="169"/>
      <c r="K100" s="169"/>
      <c r="L100" s="169"/>
      <c r="M100" s="135"/>
      <c r="N100" s="135"/>
      <c r="O100" s="135"/>
      <c r="Q100" s="168"/>
      <c r="S100" s="135"/>
      <c r="T100" s="136"/>
      <c r="U100" s="136"/>
      <c r="V100" s="164"/>
      <c r="W100" s="174"/>
      <c r="X100" s="174"/>
      <c r="Y100" s="138"/>
      <c r="Z100" s="138"/>
      <c r="AA100" s="138"/>
      <c r="AB100" s="138"/>
      <c r="AC100" s="138"/>
      <c r="AD100" s="137"/>
      <c r="AE100" s="133"/>
      <c r="AF100" s="133"/>
      <c r="AG100" s="133"/>
      <c r="AH100" s="136"/>
      <c r="AI100" s="136"/>
      <c r="AJ100" s="136"/>
      <c r="AK100" s="136"/>
      <c r="AL100" s="136"/>
      <c r="AM100" s="136"/>
    </row>
    <row r="103" spans="2:39" s="134" customFormat="1" ht="30" customHeight="1" x14ac:dyDescent="0.3">
      <c r="B103" s="133"/>
      <c r="F103" s="135"/>
      <c r="G103" s="168"/>
      <c r="H103" s="168"/>
      <c r="I103" s="135"/>
      <c r="J103" s="169"/>
      <c r="K103" s="169"/>
      <c r="L103" s="169"/>
      <c r="M103" s="135"/>
      <c r="N103" s="135"/>
      <c r="O103" s="135"/>
      <c r="Q103" s="168"/>
      <c r="S103" s="135"/>
      <c r="T103" s="136"/>
      <c r="U103" s="136"/>
      <c r="V103" s="164"/>
      <c r="W103" s="174"/>
      <c r="X103" s="174"/>
      <c r="Y103" s="138"/>
      <c r="Z103" s="138"/>
      <c r="AA103" s="138"/>
      <c r="AB103" s="138"/>
      <c r="AC103" s="138"/>
      <c r="AD103" s="137"/>
      <c r="AE103" s="133"/>
      <c r="AF103" s="133"/>
      <c r="AG103" s="133"/>
      <c r="AH103" s="136"/>
      <c r="AI103" s="136"/>
      <c r="AJ103" s="136"/>
      <c r="AK103" s="136"/>
      <c r="AL103" s="136"/>
      <c r="AM103" s="136"/>
    </row>
    <row r="105" spans="2:39" s="134" customFormat="1" ht="30" customHeight="1" x14ac:dyDescent="0.3">
      <c r="B105" s="133"/>
      <c r="F105" s="135"/>
      <c r="G105" s="168"/>
      <c r="H105" s="168"/>
      <c r="I105" s="135"/>
      <c r="J105" s="169"/>
      <c r="K105" s="169"/>
      <c r="L105" s="169"/>
      <c r="M105" s="135"/>
      <c r="N105" s="135"/>
      <c r="O105" s="135"/>
      <c r="Q105" s="168"/>
      <c r="S105" s="135"/>
      <c r="T105" s="136"/>
      <c r="U105" s="136"/>
      <c r="V105" s="164"/>
      <c r="W105" s="174"/>
      <c r="X105" s="174"/>
      <c r="Y105" s="138"/>
      <c r="Z105" s="138"/>
      <c r="AA105" s="138"/>
      <c r="AB105" s="138"/>
      <c r="AC105" s="138"/>
      <c r="AD105" s="137"/>
      <c r="AE105" s="133"/>
      <c r="AF105" s="133"/>
      <c r="AG105" s="133"/>
      <c r="AH105" s="136"/>
      <c r="AI105" s="136"/>
      <c r="AJ105" s="136"/>
      <c r="AK105" s="136"/>
      <c r="AL105" s="136"/>
      <c r="AM105" s="136"/>
    </row>
    <row r="106" spans="2:39" s="134" customFormat="1" ht="30" customHeight="1" x14ac:dyDescent="0.3">
      <c r="B106" s="133"/>
      <c r="F106" s="135"/>
      <c r="G106" s="168"/>
      <c r="H106" s="168"/>
      <c r="I106" s="135"/>
      <c r="J106" s="169"/>
      <c r="K106" s="169"/>
      <c r="L106" s="169"/>
      <c r="M106" s="135"/>
      <c r="N106" s="135"/>
      <c r="O106" s="135"/>
      <c r="Q106" s="168"/>
      <c r="S106" s="135"/>
      <c r="T106" s="136"/>
      <c r="U106" s="136"/>
      <c r="V106" s="164"/>
      <c r="W106" s="174"/>
      <c r="X106" s="174"/>
      <c r="Y106" s="138"/>
      <c r="Z106" s="138"/>
      <c r="AA106" s="138"/>
      <c r="AB106" s="138"/>
      <c r="AC106" s="138"/>
      <c r="AD106" s="137"/>
      <c r="AE106" s="133"/>
      <c r="AF106" s="133"/>
      <c r="AG106" s="133"/>
      <c r="AH106" s="136"/>
      <c r="AI106" s="136"/>
      <c r="AJ106" s="136"/>
      <c r="AK106" s="136"/>
      <c r="AL106" s="136"/>
      <c r="AM106" s="136"/>
    </row>
    <row r="110" spans="2:39" s="134" customFormat="1" ht="30" customHeight="1" x14ac:dyDescent="0.3">
      <c r="B110" s="133"/>
      <c r="F110" s="135"/>
      <c r="G110" s="168"/>
      <c r="H110" s="168"/>
      <c r="I110" s="135"/>
      <c r="J110" s="169"/>
      <c r="K110" s="169"/>
      <c r="L110" s="169"/>
      <c r="M110" s="135"/>
      <c r="N110" s="135"/>
      <c r="O110" s="135"/>
      <c r="Q110" s="168"/>
      <c r="S110" s="135"/>
      <c r="T110" s="136"/>
      <c r="U110" s="136"/>
      <c r="V110" s="164"/>
      <c r="W110" s="174"/>
      <c r="X110" s="174"/>
      <c r="Y110" s="138"/>
      <c r="Z110" s="138"/>
      <c r="AA110" s="138"/>
      <c r="AB110" s="138"/>
      <c r="AC110" s="138"/>
      <c r="AD110" s="137"/>
      <c r="AE110" s="133"/>
      <c r="AF110" s="133"/>
      <c r="AG110" s="133"/>
      <c r="AH110" s="136"/>
      <c r="AI110" s="136"/>
      <c r="AJ110" s="136"/>
      <c r="AK110" s="136"/>
      <c r="AL110" s="136"/>
      <c r="AM110" s="136"/>
    </row>
    <row r="111" spans="2:39" s="134" customFormat="1" ht="30" customHeight="1" x14ac:dyDescent="0.3">
      <c r="B111" s="133"/>
      <c r="F111" s="135"/>
      <c r="G111" s="168"/>
      <c r="H111" s="168"/>
      <c r="I111" s="135"/>
      <c r="J111" s="169"/>
      <c r="K111" s="169"/>
      <c r="L111" s="169"/>
      <c r="M111" s="135"/>
      <c r="N111" s="135"/>
      <c r="O111" s="135"/>
      <c r="Q111" s="168"/>
      <c r="S111" s="135"/>
      <c r="T111" s="136"/>
      <c r="U111" s="136"/>
      <c r="V111" s="164"/>
      <c r="W111" s="174"/>
      <c r="X111" s="174"/>
      <c r="Y111" s="138"/>
      <c r="Z111" s="138"/>
      <c r="AA111" s="138"/>
      <c r="AB111" s="138"/>
      <c r="AC111" s="138"/>
      <c r="AD111" s="137"/>
      <c r="AE111" s="133"/>
      <c r="AF111" s="133"/>
      <c r="AG111" s="133"/>
      <c r="AH111" s="136"/>
      <c r="AI111" s="136"/>
      <c r="AJ111" s="136"/>
      <c r="AK111" s="136"/>
      <c r="AL111" s="136"/>
      <c r="AM111" s="136"/>
    </row>
    <row r="112" spans="2:39" s="134" customFormat="1" ht="30" customHeight="1" x14ac:dyDescent="0.3">
      <c r="B112" s="133"/>
      <c r="F112" s="135"/>
      <c r="G112" s="168"/>
      <c r="H112" s="168"/>
      <c r="I112" s="135"/>
      <c r="J112" s="169"/>
      <c r="K112" s="169"/>
      <c r="L112" s="169"/>
      <c r="M112" s="135"/>
      <c r="N112" s="135"/>
      <c r="O112" s="135"/>
      <c r="Q112" s="168"/>
      <c r="S112" s="135"/>
      <c r="T112" s="136"/>
      <c r="U112" s="136"/>
      <c r="V112" s="164"/>
      <c r="W112" s="174"/>
      <c r="X112" s="174"/>
      <c r="Y112" s="138"/>
      <c r="Z112" s="138"/>
      <c r="AA112" s="138"/>
      <c r="AB112" s="138"/>
      <c r="AC112" s="138"/>
      <c r="AD112" s="137"/>
      <c r="AE112" s="133"/>
      <c r="AF112" s="133"/>
      <c r="AG112" s="133"/>
      <c r="AH112" s="136"/>
      <c r="AI112" s="136"/>
      <c r="AJ112" s="136"/>
      <c r="AK112" s="136"/>
      <c r="AL112" s="136"/>
      <c r="AM112" s="136"/>
    </row>
    <row r="113" spans="2:39" s="134" customFormat="1" ht="30" customHeight="1" x14ac:dyDescent="0.3">
      <c r="B113" s="133"/>
      <c r="F113" s="135"/>
      <c r="G113" s="168"/>
      <c r="H113" s="168"/>
      <c r="I113" s="135"/>
      <c r="J113" s="169"/>
      <c r="K113" s="169"/>
      <c r="L113" s="169"/>
      <c r="M113" s="135"/>
      <c r="N113" s="135"/>
      <c r="O113" s="135"/>
      <c r="Q113" s="168"/>
      <c r="S113" s="135"/>
      <c r="T113" s="136"/>
      <c r="U113" s="136"/>
      <c r="V113" s="164"/>
      <c r="W113" s="174"/>
      <c r="X113" s="174"/>
      <c r="Y113" s="138"/>
      <c r="Z113" s="138"/>
      <c r="AA113" s="138"/>
      <c r="AB113" s="138"/>
      <c r="AC113" s="138"/>
      <c r="AD113" s="137"/>
      <c r="AE113" s="133"/>
      <c r="AF113" s="133"/>
      <c r="AG113" s="133"/>
      <c r="AH113" s="136"/>
      <c r="AI113" s="136"/>
      <c r="AJ113" s="136"/>
      <c r="AK113" s="136"/>
      <c r="AL113" s="136"/>
      <c r="AM113" s="136"/>
    </row>
    <row r="121" spans="2:39" s="134" customFormat="1" ht="30" customHeight="1" x14ac:dyDescent="0.3">
      <c r="B121" s="133"/>
      <c r="F121" s="135"/>
      <c r="G121" s="168"/>
      <c r="H121" s="168"/>
      <c r="I121" s="135"/>
      <c r="J121" s="169"/>
      <c r="K121" s="169"/>
      <c r="L121" s="169"/>
      <c r="M121" s="135"/>
      <c r="N121" s="135"/>
      <c r="O121" s="135"/>
      <c r="Q121" s="168"/>
      <c r="S121" s="135"/>
      <c r="T121" s="136"/>
      <c r="U121" s="136"/>
      <c r="V121" s="164"/>
      <c r="W121" s="174"/>
      <c r="X121" s="174"/>
      <c r="Y121" s="138"/>
      <c r="Z121" s="138"/>
      <c r="AA121" s="138"/>
      <c r="AB121" s="138"/>
      <c r="AC121" s="138"/>
      <c r="AD121" s="137"/>
      <c r="AE121" s="133"/>
      <c r="AF121" s="133"/>
      <c r="AG121" s="133"/>
      <c r="AH121" s="136"/>
      <c r="AI121" s="136"/>
      <c r="AJ121" s="136"/>
      <c r="AK121" s="136"/>
      <c r="AL121" s="136"/>
      <c r="AM121" s="136"/>
    </row>
    <row r="122" spans="2:39" s="134" customFormat="1" ht="30" customHeight="1" x14ac:dyDescent="0.3">
      <c r="B122" s="133"/>
      <c r="F122" s="135"/>
      <c r="G122" s="168"/>
      <c r="H122" s="168"/>
      <c r="I122" s="135"/>
      <c r="J122" s="169"/>
      <c r="K122" s="169"/>
      <c r="L122" s="169"/>
      <c r="M122" s="135"/>
      <c r="N122" s="135"/>
      <c r="O122" s="135"/>
      <c r="Q122" s="168"/>
      <c r="S122" s="135"/>
      <c r="T122" s="136"/>
      <c r="U122" s="136"/>
      <c r="V122" s="164"/>
      <c r="W122" s="174"/>
      <c r="X122" s="174"/>
      <c r="Y122" s="138"/>
      <c r="Z122" s="138"/>
      <c r="AA122" s="138"/>
      <c r="AB122" s="138"/>
      <c r="AC122" s="138"/>
      <c r="AD122" s="137"/>
      <c r="AE122" s="133"/>
      <c r="AF122" s="133"/>
      <c r="AG122" s="133"/>
      <c r="AH122" s="136"/>
      <c r="AI122" s="136"/>
      <c r="AJ122" s="136"/>
      <c r="AK122" s="136"/>
      <c r="AL122" s="136"/>
      <c r="AM122" s="136"/>
    </row>
    <row r="125" spans="2:39" s="134" customFormat="1" ht="30" customHeight="1" x14ac:dyDescent="0.3">
      <c r="B125" s="133"/>
      <c r="F125" s="135"/>
      <c r="G125" s="168"/>
      <c r="H125" s="168"/>
      <c r="I125" s="135"/>
      <c r="J125" s="169"/>
      <c r="K125" s="169"/>
      <c r="L125" s="169"/>
      <c r="M125" s="135"/>
      <c r="N125" s="135"/>
      <c r="O125" s="135"/>
      <c r="Q125" s="168"/>
      <c r="S125" s="135"/>
      <c r="T125" s="136"/>
      <c r="U125" s="136"/>
      <c r="V125" s="164"/>
      <c r="W125" s="174"/>
      <c r="X125" s="174"/>
      <c r="Y125" s="138"/>
      <c r="Z125" s="138"/>
      <c r="AA125" s="138"/>
      <c r="AB125" s="138"/>
      <c r="AC125" s="138"/>
      <c r="AD125" s="137"/>
      <c r="AE125" s="133"/>
      <c r="AF125" s="133"/>
      <c r="AG125" s="133"/>
      <c r="AH125" s="136"/>
      <c r="AI125" s="136"/>
      <c r="AJ125" s="136"/>
      <c r="AK125" s="136"/>
      <c r="AL125" s="136"/>
      <c r="AM125" s="136"/>
    </row>
    <row r="127" spans="2:39" s="134" customFormat="1" ht="30" customHeight="1" x14ac:dyDescent="0.3">
      <c r="B127" s="133"/>
      <c r="F127" s="135"/>
      <c r="G127" s="168"/>
      <c r="H127" s="168"/>
      <c r="I127" s="135"/>
      <c r="J127" s="169"/>
      <c r="K127" s="169"/>
      <c r="L127" s="169"/>
      <c r="M127" s="135"/>
      <c r="N127" s="135"/>
      <c r="O127" s="135"/>
      <c r="Q127" s="168"/>
      <c r="S127" s="135"/>
      <c r="T127" s="136"/>
      <c r="U127" s="136"/>
      <c r="V127" s="164"/>
      <c r="W127" s="174"/>
      <c r="X127" s="174"/>
      <c r="Y127" s="138"/>
      <c r="Z127" s="138"/>
      <c r="AA127" s="138"/>
      <c r="AB127" s="138"/>
      <c r="AC127" s="138"/>
      <c r="AD127" s="137"/>
      <c r="AE127" s="133"/>
      <c r="AF127" s="133"/>
      <c r="AG127" s="133"/>
      <c r="AH127" s="136"/>
      <c r="AI127" s="136"/>
      <c r="AJ127" s="136"/>
      <c r="AK127" s="136"/>
      <c r="AL127" s="136"/>
      <c r="AM127" s="136"/>
    </row>
    <row r="128" spans="2:39" s="134" customFormat="1" ht="30" customHeight="1" x14ac:dyDescent="0.3">
      <c r="B128" s="133"/>
      <c r="F128" s="135"/>
      <c r="G128" s="168"/>
      <c r="H128" s="168"/>
      <c r="I128" s="135"/>
      <c r="J128" s="169"/>
      <c r="K128" s="169"/>
      <c r="L128" s="169"/>
      <c r="M128" s="135"/>
      <c r="N128" s="135"/>
      <c r="O128" s="135"/>
      <c r="Q128" s="168"/>
      <c r="S128" s="135"/>
      <c r="T128" s="136"/>
      <c r="U128" s="136"/>
      <c r="V128" s="164"/>
      <c r="W128" s="174"/>
      <c r="X128" s="174"/>
      <c r="Y128" s="138"/>
      <c r="Z128" s="138"/>
      <c r="AA128" s="138"/>
      <c r="AB128" s="138"/>
      <c r="AC128" s="138"/>
      <c r="AD128" s="137"/>
      <c r="AE128" s="133"/>
      <c r="AF128" s="133"/>
      <c r="AG128" s="133"/>
      <c r="AH128" s="136"/>
      <c r="AI128" s="136"/>
      <c r="AJ128" s="136"/>
      <c r="AK128" s="136"/>
      <c r="AL128" s="136"/>
      <c r="AM128" s="136"/>
    </row>
    <row r="129" spans="2:39" s="134" customFormat="1" ht="30" customHeight="1" x14ac:dyDescent="0.3">
      <c r="B129" s="133"/>
      <c r="F129" s="135"/>
      <c r="G129" s="168"/>
      <c r="H129" s="168"/>
      <c r="I129" s="135"/>
      <c r="J129" s="169"/>
      <c r="K129" s="169"/>
      <c r="L129" s="169"/>
      <c r="M129" s="135"/>
      <c r="N129" s="135"/>
      <c r="O129" s="135"/>
      <c r="Q129" s="168"/>
      <c r="S129" s="135"/>
      <c r="T129" s="136"/>
      <c r="U129" s="136"/>
      <c r="V129" s="164"/>
      <c r="W129" s="174"/>
      <c r="X129" s="174"/>
      <c r="Y129" s="138"/>
      <c r="Z129" s="138"/>
      <c r="AA129" s="138"/>
      <c r="AB129" s="138"/>
      <c r="AC129" s="138"/>
      <c r="AD129" s="137"/>
      <c r="AE129" s="133"/>
      <c r="AF129" s="133"/>
      <c r="AG129" s="133"/>
      <c r="AH129" s="136"/>
      <c r="AI129" s="136"/>
      <c r="AJ129" s="136"/>
      <c r="AK129" s="136"/>
      <c r="AL129" s="136"/>
      <c r="AM129" s="136"/>
    </row>
    <row r="153" spans="2:39" s="134" customFormat="1" ht="30" customHeight="1" x14ac:dyDescent="0.3">
      <c r="B153" s="133"/>
      <c r="F153" s="135"/>
      <c r="G153" s="168"/>
      <c r="H153" s="168"/>
      <c r="I153" s="135"/>
      <c r="J153" s="169"/>
      <c r="K153" s="169"/>
      <c r="L153" s="169"/>
      <c r="M153" s="135"/>
      <c r="N153" s="135"/>
      <c r="O153" s="135"/>
      <c r="Q153" s="168"/>
      <c r="S153" s="135"/>
      <c r="T153" s="136"/>
      <c r="U153" s="136"/>
      <c r="V153" s="164"/>
      <c r="W153" s="174"/>
      <c r="X153" s="174"/>
      <c r="Y153" s="138"/>
      <c r="Z153" s="138"/>
      <c r="AA153" s="138"/>
      <c r="AB153" s="138"/>
      <c r="AC153" s="138"/>
      <c r="AD153" s="137"/>
      <c r="AE153" s="133"/>
      <c r="AF153" s="133"/>
      <c r="AG153" s="133"/>
      <c r="AH153" s="136"/>
      <c r="AI153" s="136"/>
      <c r="AJ153" s="136"/>
      <c r="AK153" s="136"/>
      <c r="AL153" s="136"/>
      <c r="AM153" s="136"/>
    </row>
    <row r="154" spans="2:39" s="134" customFormat="1" ht="30" customHeight="1" x14ac:dyDescent="0.3">
      <c r="B154" s="133"/>
      <c r="F154" s="135"/>
      <c r="G154" s="168"/>
      <c r="H154" s="168"/>
      <c r="I154" s="135"/>
      <c r="J154" s="169"/>
      <c r="K154" s="169"/>
      <c r="L154" s="169"/>
      <c r="M154" s="135"/>
      <c r="N154" s="135"/>
      <c r="O154" s="135"/>
      <c r="Q154" s="168"/>
      <c r="S154" s="135"/>
      <c r="T154" s="136"/>
      <c r="U154" s="136"/>
      <c r="V154" s="164"/>
      <c r="W154" s="174"/>
      <c r="X154" s="174"/>
      <c r="Y154" s="138"/>
      <c r="Z154" s="138"/>
      <c r="AA154" s="138"/>
      <c r="AB154" s="138"/>
      <c r="AC154" s="138"/>
      <c r="AD154" s="137"/>
      <c r="AE154" s="133"/>
      <c r="AF154" s="133"/>
      <c r="AG154" s="133"/>
      <c r="AH154" s="136"/>
      <c r="AI154" s="136"/>
      <c r="AJ154" s="136"/>
      <c r="AK154" s="136"/>
      <c r="AL154" s="136"/>
      <c r="AM154" s="136"/>
    </row>
    <row r="155" spans="2:39" s="134" customFormat="1" ht="30" customHeight="1" x14ac:dyDescent="0.3">
      <c r="B155" s="133"/>
      <c r="F155" s="135"/>
      <c r="G155" s="168"/>
      <c r="H155" s="168"/>
      <c r="I155" s="135"/>
      <c r="J155" s="169"/>
      <c r="K155" s="169"/>
      <c r="L155" s="169"/>
      <c r="M155" s="135"/>
      <c r="N155" s="135"/>
      <c r="O155" s="135"/>
      <c r="Q155" s="168"/>
      <c r="S155" s="135"/>
      <c r="T155" s="136"/>
      <c r="U155" s="136"/>
      <c r="V155" s="164"/>
      <c r="W155" s="174"/>
      <c r="X155" s="174"/>
      <c r="Y155" s="138"/>
      <c r="Z155" s="138"/>
      <c r="AA155" s="138"/>
      <c r="AB155" s="138"/>
      <c r="AC155" s="138"/>
      <c r="AD155" s="137"/>
      <c r="AE155" s="133"/>
      <c r="AF155" s="133"/>
      <c r="AG155" s="133"/>
      <c r="AH155" s="136"/>
      <c r="AI155" s="136"/>
      <c r="AJ155" s="136"/>
      <c r="AK155" s="136"/>
      <c r="AL155" s="136"/>
      <c r="AM155" s="136"/>
    </row>
    <row r="161" spans="2:39" s="134" customFormat="1" ht="30" customHeight="1" x14ac:dyDescent="0.3">
      <c r="B161" s="133"/>
      <c r="F161" s="135"/>
      <c r="G161" s="168"/>
      <c r="H161" s="168"/>
      <c r="I161" s="135"/>
      <c r="J161" s="169"/>
      <c r="K161" s="169"/>
      <c r="L161" s="169"/>
      <c r="M161" s="135"/>
      <c r="N161" s="135"/>
      <c r="O161" s="135"/>
      <c r="Q161" s="168"/>
      <c r="S161" s="135"/>
      <c r="T161" s="136"/>
      <c r="U161" s="136"/>
      <c r="V161" s="164"/>
      <c r="W161" s="174"/>
      <c r="X161" s="174"/>
      <c r="Y161" s="138"/>
      <c r="Z161" s="138"/>
      <c r="AA161" s="138"/>
      <c r="AB161" s="138"/>
      <c r="AC161" s="138"/>
      <c r="AD161" s="137"/>
      <c r="AE161" s="133"/>
      <c r="AF161" s="133"/>
      <c r="AG161" s="133"/>
      <c r="AH161" s="136"/>
      <c r="AI161" s="136"/>
      <c r="AJ161" s="136"/>
      <c r="AK161" s="136"/>
      <c r="AL161" s="136"/>
      <c r="AM161" s="136"/>
    </row>
    <row r="162" spans="2:39" s="134" customFormat="1" ht="30" customHeight="1" x14ac:dyDescent="0.3">
      <c r="B162" s="133"/>
      <c r="F162" s="135"/>
      <c r="G162" s="168"/>
      <c r="H162" s="168"/>
      <c r="I162" s="135"/>
      <c r="J162" s="169"/>
      <c r="K162" s="169"/>
      <c r="L162" s="169"/>
      <c r="M162" s="135"/>
      <c r="N162" s="135"/>
      <c r="O162" s="135"/>
      <c r="Q162" s="168"/>
      <c r="S162" s="135"/>
      <c r="T162" s="136"/>
      <c r="U162" s="136"/>
      <c r="V162" s="164"/>
      <c r="W162" s="174"/>
      <c r="X162" s="174"/>
      <c r="Y162" s="138"/>
      <c r="Z162" s="138"/>
      <c r="AA162" s="138"/>
      <c r="AB162" s="138"/>
      <c r="AC162" s="138"/>
      <c r="AD162" s="137"/>
      <c r="AE162" s="133"/>
      <c r="AF162" s="133"/>
      <c r="AG162" s="133"/>
      <c r="AH162" s="136"/>
      <c r="AI162" s="136"/>
      <c r="AJ162" s="136"/>
      <c r="AK162" s="136"/>
      <c r="AL162" s="136"/>
      <c r="AM162" s="136"/>
    </row>
    <row r="163" spans="2:39" s="134" customFormat="1" ht="30" customHeight="1" x14ac:dyDescent="0.3">
      <c r="B163" s="133"/>
      <c r="F163" s="135"/>
      <c r="G163" s="168"/>
      <c r="H163" s="168"/>
      <c r="I163" s="135"/>
      <c r="J163" s="169"/>
      <c r="K163" s="169"/>
      <c r="L163" s="169"/>
      <c r="M163" s="135"/>
      <c r="N163" s="135"/>
      <c r="O163" s="135"/>
      <c r="Q163" s="168"/>
      <c r="S163" s="135"/>
      <c r="T163" s="136"/>
      <c r="U163" s="136"/>
      <c r="V163" s="164"/>
      <c r="W163" s="174"/>
      <c r="X163" s="174"/>
      <c r="Y163" s="138"/>
      <c r="Z163" s="138"/>
      <c r="AA163" s="138"/>
      <c r="AB163" s="138"/>
      <c r="AC163" s="138"/>
      <c r="AD163" s="137"/>
      <c r="AE163" s="133"/>
      <c r="AF163" s="133"/>
      <c r="AG163" s="133"/>
      <c r="AH163" s="136"/>
      <c r="AI163" s="136"/>
      <c r="AJ163" s="136"/>
      <c r="AK163" s="136"/>
      <c r="AL163" s="136"/>
      <c r="AM163" s="136"/>
    </row>
    <row r="198" spans="2:39" s="134" customFormat="1" ht="30" customHeight="1" x14ac:dyDescent="0.3">
      <c r="B198" s="133"/>
      <c r="F198" s="135"/>
      <c r="G198" s="168"/>
      <c r="H198" s="168"/>
      <c r="I198" s="135"/>
      <c r="J198" s="169"/>
      <c r="K198" s="169"/>
      <c r="L198" s="169"/>
      <c r="M198" s="135"/>
      <c r="N198" s="135"/>
      <c r="O198" s="135"/>
      <c r="Q198" s="168"/>
      <c r="S198" s="135"/>
      <c r="T198" s="136"/>
      <c r="U198" s="136"/>
      <c r="V198" s="164"/>
      <c r="W198" s="174"/>
      <c r="X198" s="174"/>
      <c r="Y198" s="138"/>
      <c r="Z198" s="138"/>
      <c r="AA198" s="138"/>
      <c r="AB198" s="138"/>
      <c r="AC198" s="138"/>
      <c r="AD198" s="137"/>
      <c r="AE198" s="133"/>
      <c r="AF198" s="133"/>
      <c r="AG198" s="133"/>
      <c r="AH198" s="136"/>
      <c r="AI198" s="136"/>
      <c r="AJ198" s="136"/>
      <c r="AK198" s="136"/>
      <c r="AL198" s="136"/>
      <c r="AM198" s="136"/>
    </row>
    <row r="199" spans="2:39" s="134" customFormat="1" ht="30" customHeight="1" x14ac:dyDescent="0.3">
      <c r="B199" s="133"/>
      <c r="F199" s="135"/>
      <c r="G199" s="168"/>
      <c r="H199" s="168"/>
      <c r="I199" s="135"/>
      <c r="J199" s="169"/>
      <c r="K199" s="169"/>
      <c r="L199" s="169"/>
      <c r="M199" s="135"/>
      <c r="N199" s="135"/>
      <c r="O199" s="135"/>
      <c r="Q199" s="168"/>
      <c r="S199" s="135"/>
      <c r="T199" s="136"/>
      <c r="U199" s="136"/>
      <c r="V199" s="164"/>
      <c r="W199" s="174"/>
      <c r="X199" s="174"/>
      <c r="Y199" s="138"/>
      <c r="Z199" s="138"/>
      <c r="AA199" s="138"/>
      <c r="AB199" s="138"/>
      <c r="AC199" s="138"/>
      <c r="AD199" s="137"/>
      <c r="AE199" s="133"/>
      <c r="AF199" s="133"/>
      <c r="AG199" s="133"/>
      <c r="AH199" s="136"/>
      <c r="AI199" s="136"/>
      <c r="AJ199" s="136"/>
      <c r="AK199" s="136"/>
      <c r="AL199" s="136"/>
      <c r="AM199" s="136"/>
    </row>
    <row r="200" spans="2:39" s="134" customFormat="1" ht="30" customHeight="1" x14ac:dyDescent="0.3">
      <c r="B200" s="133"/>
      <c r="F200" s="135"/>
      <c r="G200" s="168"/>
      <c r="H200" s="168"/>
      <c r="I200" s="135"/>
      <c r="J200" s="169"/>
      <c r="K200" s="169"/>
      <c r="L200" s="169"/>
      <c r="M200" s="135"/>
      <c r="N200" s="135"/>
      <c r="O200" s="135"/>
      <c r="Q200" s="168"/>
      <c r="S200" s="135"/>
      <c r="T200" s="136"/>
      <c r="U200" s="136"/>
      <c r="V200" s="164"/>
      <c r="W200" s="174"/>
      <c r="X200" s="174"/>
      <c r="Y200" s="138"/>
      <c r="Z200" s="138"/>
      <c r="AA200" s="138"/>
      <c r="AB200" s="138"/>
      <c r="AC200" s="138"/>
      <c r="AD200" s="137"/>
      <c r="AE200" s="133"/>
      <c r="AF200" s="133"/>
      <c r="AG200" s="133"/>
      <c r="AH200" s="136"/>
      <c r="AI200" s="136"/>
      <c r="AJ200" s="136"/>
      <c r="AK200" s="136"/>
      <c r="AL200" s="136"/>
      <c r="AM200" s="136"/>
    </row>
    <row r="201" spans="2:39" s="134" customFormat="1" ht="30" customHeight="1" x14ac:dyDescent="0.3">
      <c r="B201" s="133"/>
      <c r="F201" s="135"/>
      <c r="G201" s="168"/>
      <c r="H201" s="168"/>
      <c r="I201" s="135"/>
      <c r="J201" s="169"/>
      <c r="K201" s="169"/>
      <c r="L201" s="169"/>
      <c r="M201" s="135"/>
      <c r="N201" s="135"/>
      <c r="O201" s="135"/>
      <c r="Q201" s="168"/>
      <c r="S201" s="135"/>
      <c r="T201" s="136"/>
      <c r="U201" s="136"/>
      <c r="V201" s="164"/>
      <c r="W201" s="174"/>
      <c r="X201" s="174"/>
      <c r="Y201" s="138"/>
      <c r="Z201" s="138"/>
      <c r="AA201" s="138"/>
      <c r="AB201" s="138"/>
      <c r="AC201" s="138"/>
      <c r="AD201" s="137"/>
      <c r="AE201" s="133"/>
      <c r="AF201" s="133"/>
      <c r="AG201" s="133"/>
      <c r="AH201" s="136"/>
      <c r="AI201" s="136"/>
      <c r="AJ201" s="136"/>
      <c r="AK201" s="136"/>
      <c r="AL201" s="136"/>
      <c r="AM201" s="136"/>
    </row>
    <row r="202" spans="2:39" s="134" customFormat="1" ht="30" customHeight="1" x14ac:dyDescent="0.3">
      <c r="B202" s="133"/>
      <c r="F202" s="135"/>
      <c r="G202" s="168"/>
      <c r="H202" s="168"/>
      <c r="I202" s="135"/>
      <c r="J202" s="169"/>
      <c r="K202" s="169"/>
      <c r="L202" s="169"/>
      <c r="M202" s="135"/>
      <c r="N202" s="135"/>
      <c r="O202" s="135"/>
      <c r="Q202" s="168"/>
      <c r="S202" s="135"/>
      <c r="T202" s="136"/>
      <c r="U202" s="136"/>
      <c r="V202" s="164"/>
      <c r="W202" s="174"/>
      <c r="X202" s="174"/>
      <c r="Y202" s="138"/>
      <c r="Z202" s="138"/>
      <c r="AA202" s="138"/>
      <c r="AB202" s="138"/>
      <c r="AC202" s="138"/>
      <c r="AD202" s="137"/>
      <c r="AE202" s="133"/>
      <c r="AF202" s="133"/>
      <c r="AG202" s="133"/>
      <c r="AH202" s="136"/>
      <c r="AI202" s="136"/>
      <c r="AJ202" s="136"/>
      <c r="AK202" s="136"/>
      <c r="AL202" s="136"/>
      <c r="AM202" s="136"/>
    </row>
    <row r="203" spans="2:39" s="134" customFormat="1" ht="30" customHeight="1" x14ac:dyDescent="0.3">
      <c r="B203" s="133"/>
      <c r="F203" s="135"/>
      <c r="G203" s="168"/>
      <c r="H203" s="168"/>
      <c r="I203" s="135"/>
      <c r="J203" s="169"/>
      <c r="K203" s="169"/>
      <c r="L203" s="169"/>
      <c r="M203" s="135"/>
      <c r="N203" s="135"/>
      <c r="O203" s="135"/>
      <c r="Q203" s="168"/>
      <c r="S203" s="135"/>
      <c r="T203" s="136"/>
      <c r="U203" s="136"/>
      <c r="V203" s="164"/>
      <c r="W203" s="174"/>
      <c r="X203" s="174"/>
      <c r="Y203" s="138"/>
      <c r="Z203" s="138"/>
      <c r="AA203" s="138"/>
      <c r="AB203" s="138"/>
      <c r="AC203" s="138"/>
      <c r="AD203" s="137"/>
      <c r="AE203" s="133"/>
      <c r="AF203" s="133"/>
      <c r="AG203" s="133"/>
      <c r="AH203" s="136"/>
      <c r="AI203" s="136"/>
      <c r="AJ203" s="136"/>
      <c r="AK203" s="136"/>
      <c r="AL203" s="136"/>
      <c r="AM203" s="136"/>
    </row>
    <row r="204" spans="2:39" s="134" customFormat="1" ht="30" customHeight="1" x14ac:dyDescent="0.3">
      <c r="B204" s="133"/>
      <c r="F204" s="135"/>
      <c r="G204" s="168"/>
      <c r="H204" s="168"/>
      <c r="I204" s="135"/>
      <c r="J204" s="169"/>
      <c r="K204" s="169"/>
      <c r="L204" s="169"/>
      <c r="M204" s="135"/>
      <c r="N204" s="135"/>
      <c r="O204" s="135"/>
      <c r="Q204" s="168"/>
      <c r="S204" s="135"/>
      <c r="T204" s="136"/>
      <c r="U204" s="136"/>
      <c r="V204" s="164"/>
      <c r="W204" s="174"/>
      <c r="X204" s="174"/>
      <c r="Y204" s="138"/>
      <c r="Z204" s="138"/>
      <c r="AA204" s="138"/>
      <c r="AB204" s="138"/>
      <c r="AC204" s="138"/>
      <c r="AD204" s="137"/>
      <c r="AE204" s="133"/>
      <c r="AF204" s="133"/>
      <c r="AG204" s="133"/>
      <c r="AH204" s="136"/>
      <c r="AI204" s="136"/>
      <c r="AJ204" s="136"/>
      <c r="AK204" s="136"/>
      <c r="AL204" s="136"/>
      <c r="AM204" s="136"/>
    </row>
    <row r="270" spans="2:39" s="134" customFormat="1" ht="30" customHeight="1" x14ac:dyDescent="0.3">
      <c r="B270" s="133"/>
      <c r="F270" s="135"/>
      <c r="G270" s="168"/>
      <c r="H270" s="168"/>
      <c r="I270" s="135"/>
      <c r="J270" s="169"/>
      <c r="K270" s="169"/>
      <c r="L270" s="169"/>
      <c r="M270" s="135"/>
      <c r="N270" s="135"/>
      <c r="O270" s="135"/>
      <c r="Q270" s="168"/>
      <c r="S270" s="135"/>
      <c r="T270" s="136"/>
      <c r="U270" s="136"/>
      <c r="V270" s="164"/>
      <c r="W270" s="174"/>
      <c r="X270" s="174"/>
      <c r="Y270" s="138"/>
      <c r="Z270" s="138"/>
      <c r="AA270" s="138"/>
      <c r="AB270" s="138"/>
      <c r="AC270" s="138"/>
      <c r="AD270" s="137"/>
      <c r="AE270" s="133"/>
      <c r="AF270" s="133"/>
      <c r="AG270" s="133"/>
      <c r="AH270" s="136"/>
      <c r="AI270" s="136"/>
      <c r="AJ270" s="136"/>
      <c r="AK270" s="136"/>
      <c r="AL270" s="136"/>
      <c r="AM270" s="136"/>
    </row>
    <row r="271" spans="2:39" s="134" customFormat="1" ht="30" customHeight="1" x14ac:dyDescent="0.3">
      <c r="B271" s="133"/>
      <c r="F271" s="135"/>
      <c r="G271" s="168"/>
      <c r="H271" s="168"/>
      <c r="I271" s="135"/>
      <c r="J271" s="169"/>
      <c r="K271" s="169"/>
      <c r="L271" s="169"/>
      <c r="M271" s="135"/>
      <c r="N271" s="135"/>
      <c r="O271" s="135"/>
      <c r="Q271" s="168"/>
      <c r="S271" s="135"/>
      <c r="T271" s="136"/>
      <c r="U271" s="136"/>
      <c r="V271" s="164"/>
      <c r="W271" s="174"/>
      <c r="X271" s="174"/>
      <c r="Y271" s="138"/>
      <c r="Z271" s="138"/>
      <c r="AA271" s="138"/>
      <c r="AB271" s="138"/>
      <c r="AC271" s="138"/>
      <c r="AD271" s="137"/>
      <c r="AE271" s="133"/>
      <c r="AF271" s="133"/>
      <c r="AG271" s="133"/>
      <c r="AH271" s="136"/>
      <c r="AI271" s="136"/>
      <c r="AJ271" s="136"/>
      <c r="AK271" s="136"/>
      <c r="AL271" s="136"/>
      <c r="AM271" s="136"/>
    </row>
    <row r="272" spans="2:39" s="134" customFormat="1" ht="30" customHeight="1" x14ac:dyDescent="0.3">
      <c r="B272" s="133"/>
      <c r="F272" s="135"/>
      <c r="G272" s="168"/>
      <c r="H272" s="168"/>
      <c r="I272" s="135"/>
      <c r="J272" s="169"/>
      <c r="K272" s="169"/>
      <c r="L272" s="169"/>
      <c r="M272" s="135"/>
      <c r="N272" s="135"/>
      <c r="O272" s="135"/>
      <c r="Q272" s="168"/>
      <c r="S272" s="135"/>
      <c r="T272" s="136"/>
      <c r="U272" s="136"/>
      <c r="V272" s="164"/>
      <c r="W272" s="174"/>
      <c r="X272" s="174"/>
      <c r="Y272" s="138"/>
      <c r="Z272" s="138"/>
      <c r="AA272" s="138"/>
      <c r="AB272" s="138"/>
      <c r="AC272" s="138"/>
      <c r="AD272" s="137"/>
      <c r="AE272" s="133"/>
      <c r="AF272" s="133"/>
      <c r="AG272" s="133"/>
      <c r="AH272" s="136"/>
      <c r="AI272" s="136"/>
      <c r="AJ272" s="136"/>
      <c r="AK272" s="136"/>
      <c r="AL272" s="136"/>
      <c r="AM272" s="136"/>
    </row>
    <row r="283" spans="2:39" s="134" customFormat="1" ht="30" customHeight="1" x14ac:dyDescent="0.3">
      <c r="B283" s="133"/>
      <c r="F283" s="135"/>
      <c r="G283" s="168"/>
      <c r="H283" s="168"/>
      <c r="I283" s="135"/>
      <c r="J283" s="169"/>
      <c r="K283" s="169"/>
      <c r="L283" s="169"/>
      <c r="M283" s="135"/>
      <c r="N283" s="135"/>
      <c r="O283" s="135"/>
      <c r="Q283" s="168"/>
      <c r="S283" s="135"/>
      <c r="T283" s="136"/>
      <c r="U283" s="136"/>
      <c r="V283" s="164"/>
      <c r="W283" s="174"/>
      <c r="X283" s="174"/>
      <c r="Y283" s="138"/>
      <c r="Z283" s="138"/>
      <c r="AA283" s="138"/>
      <c r="AB283" s="138"/>
      <c r="AC283" s="138"/>
      <c r="AD283" s="137"/>
      <c r="AE283" s="133"/>
      <c r="AF283" s="133"/>
      <c r="AG283" s="133"/>
      <c r="AH283" s="136"/>
      <c r="AI283" s="136"/>
      <c r="AJ283" s="136"/>
      <c r="AK283" s="136"/>
      <c r="AL283" s="136"/>
      <c r="AM283" s="136"/>
    </row>
    <row r="284" spans="2:39" s="134" customFormat="1" ht="30" customHeight="1" x14ac:dyDescent="0.3">
      <c r="B284" s="133"/>
      <c r="F284" s="135"/>
      <c r="G284" s="168"/>
      <c r="H284" s="168"/>
      <c r="I284" s="135"/>
      <c r="J284" s="169"/>
      <c r="K284" s="169"/>
      <c r="L284" s="169"/>
      <c r="M284" s="135"/>
      <c r="N284" s="135"/>
      <c r="O284" s="135"/>
      <c r="Q284" s="168"/>
      <c r="S284" s="135"/>
      <c r="T284" s="136"/>
      <c r="U284" s="136"/>
      <c r="V284" s="164"/>
      <c r="W284" s="174"/>
      <c r="X284" s="174"/>
      <c r="Y284" s="138"/>
      <c r="Z284" s="138"/>
      <c r="AA284" s="138"/>
      <c r="AB284" s="138"/>
      <c r="AC284" s="138"/>
      <c r="AD284" s="137"/>
      <c r="AE284" s="133"/>
      <c r="AF284" s="133"/>
      <c r="AG284" s="133"/>
      <c r="AH284" s="136"/>
      <c r="AI284" s="136"/>
      <c r="AJ284" s="136"/>
      <c r="AK284" s="136"/>
      <c r="AL284" s="136"/>
      <c r="AM284" s="136"/>
    </row>
    <row r="285" spans="2:39" s="134" customFormat="1" ht="30" customHeight="1" x14ac:dyDescent="0.3">
      <c r="B285" s="133"/>
      <c r="F285" s="135"/>
      <c r="G285" s="168"/>
      <c r="H285" s="168"/>
      <c r="I285" s="135"/>
      <c r="J285" s="169"/>
      <c r="K285" s="169"/>
      <c r="L285" s="169"/>
      <c r="M285" s="135"/>
      <c r="N285" s="135"/>
      <c r="O285" s="135"/>
      <c r="Q285" s="168"/>
      <c r="S285" s="135"/>
      <c r="T285" s="136"/>
      <c r="U285" s="136"/>
      <c r="V285" s="164"/>
      <c r="W285" s="174"/>
      <c r="X285" s="174"/>
      <c r="Y285" s="138"/>
      <c r="Z285" s="138"/>
      <c r="AA285" s="138"/>
      <c r="AB285" s="138"/>
      <c r="AC285" s="138"/>
      <c r="AD285" s="137"/>
      <c r="AE285" s="133"/>
      <c r="AF285" s="133"/>
      <c r="AG285" s="133"/>
      <c r="AH285" s="136"/>
      <c r="AI285" s="136"/>
      <c r="AJ285" s="136"/>
      <c r="AK285" s="136"/>
      <c r="AL285" s="136"/>
      <c r="AM285" s="136"/>
    </row>
    <row r="286" spans="2:39" s="134" customFormat="1" ht="30" customHeight="1" x14ac:dyDescent="0.3">
      <c r="B286" s="133"/>
      <c r="F286" s="135"/>
      <c r="G286" s="168"/>
      <c r="H286" s="168"/>
      <c r="I286" s="135"/>
      <c r="J286" s="169"/>
      <c r="K286" s="169"/>
      <c r="L286" s="169"/>
      <c r="M286" s="135"/>
      <c r="N286" s="135"/>
      <c r="O286" s="135"/>
      <c r="Q286" s="168"/>
      <c r="S286" s="135"/>
      <c r="T286" s="136"/>
      <c r="U286" s="136"/>
      <c r="V286" s="164"/>
      <c r="W286" s="174"/>
      <c r="X286" s="174"/>
      <c r="Y286" s="138"/>
      <c r="Z286" s="138"/>
      <c r="AA286" s="138"/>
      <c r="AB286" s="138"/>
      <c r="AC286" s="138"/>
      <c r="AD286" s="137"/>
      <c r="AE286" s="133"/>
      <c r="AF286" s="133"/>
      <c r="AG286" s="133"/>
      <c r="AH286" s="136"/>
      <c r="AI286" s="136"/>
      <c r="AJ286" s="136"/>
      <c r="AK286" s="136"/>
      <c r="AL286" s="136"/>
      <c r="AM286" s="136"/>
    </row>
    <row r="296" spans="3:39" ht="30" customHeight="1" x14ac:dyDescent="0.3">
      <c r="C296" s="134">
        <v>215.19999694824199</v>
      </c>
      <c r="D296" s="134" t="s">
        <v>5</v>
      </c>
      <c r="F296" s="135" t="s">
        <v>9</v>
      </c>
      <c r="G296" s="135" t="s">
        <v>10</v>
      </c>
      <c r="H296" s="135" t="s">
        <v>7</v>
      </c>
      <c r="Q296" s="134" t="s">
        <v>8</v>
      </c>
      <c r="S296" s="135" t="s">
        <v>4</v>
      </c>
      <c r="T296" s="136">
        <v>2025</v>
      </c>
      <c r="U296" s="136" t="s">
        <v>6</v>
      </c>
      <c r="X296" s="174">
        <v>0</v>
      </c>
      <c r="Y296" s="138">
        <v>72799.985700000005</v>
      </c>
      <c r="Z296" s="138">
        <v>0</v>
      </c>
      <c r="AA296" s="138">
        <v>0</v>
      </c>
      <c r="AB296" s="138">
        <v>0</v>
      </c>
      <c r="AC296" s="138">
        <v>499999.98570000002</v>
      </c>
      <c r="AD296" s="137">
        <f>SUM(X296+Z296+AB296)</f>
        <v>0</v>
      </c>
      <c r="AE296" s="137">
        <f>SUM(W296:AB296)</f>
        <v>72799.985700000005</v>
      </c>
      <c r="AH296" s="136" t="s">
        <v>3</v>
      </c>
      <c r="AI296" s="136" t="s">
        <v>3</v>
      </c>
      <c r="AJ296" s="136" t="s">
        <v>3</v>
      </c>
      <c r="AK296" s="136" t="s">
        <v>2</v>
      </c>
      <c r="AL296" s="136" t="s">
        <v>2</v>
      </c>
      <c r="AM296" s="136" t="s">
        <v>2</v>
      </c>
    </row>
  </sheetData>
  <sheetProtection algorithmName="SHA-512" hashValue="ICHQ9UJBpngIy5s34oV1NKGw5PDhphwqFNwvHlf4XnToxqZhhkztO9CZpX+t/agXSTZWgDDmEI2S5eko4ZLF2A==" saltValue="JU74TbRFHe3wcyhLkZ/cEA==" spinCount="100000" sheet="1" selectLockedCells="1"/>
  <mergeCells count="62">
    <mergeCell ref="C37:U37"/>
    <mergeCell ref="C38:U38"/>
    <mergeCell ref="C40:U40"/>
    <mergeCell ref="C41:U41"/>
    <mergeCell ref="C43:U43"/>
    <mergeCell ref="C44:U44"/>
    <mergeCell ref="K29:L29"/>
    <mergeCell ref="K30:L30"/>
    <mergeCell ref="K31:L31"/>
    <mergeCell ref="K32:L32"/>
    <mergeCell ref="K33:L33"/>
    <mergeCell ref="C35:F35"/>
    <mergeCell ref="K35:L35"/>
    <mergeCell ref="K23:L23"/>
    <mergeCell ref="K24:L24"/>
    <mergeCell ref="K25:L25"/>
    <mergeCell ref="K26:L26"/>
    <mergeCell ref="K27:L27"/>
    <mergeCell ref="K28:L28"/>
    <mergeCell ref="C17:U17"/>
    <mergeCell ref="K18:L18"/>
    <mergeCell ref="K19:L19"/>
    <mergeCell ref="K20:L20"/>
    <mergeCell ref="K21:L21"/>
    <mergeCell ref="K22:L22"/>
    <mergeCell ref="C14:E14"/>
    <mergeCell ref="F14:L14"/>
    <mergeCell ref="N14:O14"/>
    <mergeCell ref="C15:E15"/>
    <mergeCell ref="F15:L15"/>
    <mergeCell ref="N15:O15"/>
    <mergeCell ref="C12:E12"/>
    <mergeCell ref="F12:L12"/>
    <mergeCell ref="N12:O12"/>
    <mergeCell ref="P12:U12"/>
    <mergeCell ref="C13:E13"/>
    <mergeCell ref="F13:L13"/>
    <mergeCell ref="N13:O13"/>
    <mergeCell ref="P13:U13"/>
    <mergeCell ref="C10:E10"/>
    <mergeCell ref="F10:L10"/>
    <mergeCell ref="N10:O10"/>
    <mergeCell ref="P10:U10"/>
    <mergeCell ref="D11:E11"/>
    <mergeCell ref="F11:L11"/>
    <mergeCell ref="N11:O11"/>
    <mergeCell ref="P11:U11"/>
    <mergeCell ref="C8:E8"/>
    <mergeCell ref="F8:L8"/>
    <mergeCell ref="N8:O8"/>
    <mergeCell ref="P8:U8"/>
    <mergeCell ref="C9:E9"/>
    <mergeCell ref="F9:L9"/>
    <mergeCell ref="N9:O9"/>
    <mergeCell ref="P9:U9"/>
    <mergeCell ref="C2:U2"/>
    <mergeCell ref="C4:U4"/>
    <mergeCell ref="C5:D5"/>
    <mergeCell ref="F5:L5"/>
    <mergeCell ref="O5:U5"/>
    <mergeCell ref="F6:L6"/>
    <mergeCell ref="O6:U6"/>
  </mergeCells>
  <conditionalFormatting sqref="F8:L8">
    <cfRule type="containsText" dxfId="11" priority="2" operator="containsText" text="NEW">
      <formula>NOT(ISERROR(SEARCH("NEW",F8)))</formula>
    </cfRule>
  </conditionalFormatting>
  <conditionalFormatting sqref="P8:U8">
    <cfRule type="containsText" dxfId="10" priority="1" operator="containsText" text="TECHNICAL CORRECTION">
      <formula>NOT(ISERROR(SEARCH("TECHNICAL CORRECTION",P8)))</formula>
    </cfRule>
    <cfRule type="containsText" dxfId="9" priority="3" operator="containsText" text="Administrative Modification">
      <formula>NOT(ISERROR(SEARCH("Administrative Modification",P8)))</formula>
    </cfRule>
    <cfRule type="containsText" dxfId="8" priority="4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P8:U8" xr:uid="{45202FEF-3A14-42A9-8DF6-7440E113CCB8}">
      <formula1>$W$8:$W$10</formula1>
    </dataValidation>
    <dataValidation type="list" allowBlank="1" showInputMessage="1" showErrorMessage="1" sqref="F14:L14" xr:uid="{05840009-75DB-4370-A902-E2043AAB42F4}">
      <formula1>$X$8:$X$18</formula1>
    </dataValidation>
  </dataValidations>
  <printOptions horizontalCentered="1"/>
  <pageMargins left="0.2" right="0.16" top="0.19" bottom="0.17" header="0.17" footer="0.17"/>
  <pageSetup scale="71" fitToHeight="3" orientation="landscape" r:id="rId1"/>
  <headerFooter>
    <oddFooter>&amp;L&amp;D&amp;R&amp;P of &amp;N</oddFooter>
  </headerFooter>
  <rowBreaks count="1" manualBreakCount="1">
    <brk id="36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8761B-F118-43B2-AD11-2685D538451B}">
  <dimension ref="A1:AM296"/>
  <sheetViews>
    <sheetView showGridLines="0" zoomScaleNormal="100" workbookViewId="0">
      <pane ySplit="2" topLeftCell="A3" activePane="bottomLeft" state="frozen"/>
      <selection activeCell="C2" sqref="C2:T2"/>
      <selection pane="bottomLeft" activeCell="P11" sqref="P11:U11"/>
    </sheetView>
  </sheetViews>
  <sheetFormatPr defaultColWidth="8.88671875" defaultRowHeight="30" customHeight="1" x14ac:dyDescent="0.3"/>
  <cols>
    <col min="1" max="1" width="3.77734375" style="133" customWidth="1"/>
    <col min="2" max="2" width="2" style="133" customWidth="1"/>
    <col min="3" max="3" width="11.33203125" style="134" customWidth="1"/>
    <col min="4" max="4" width="7.44140625" style="134" customWidth="1"/>
    <col min="5" max="5" width="5.88671875" style="134" customWidth="1"/>
    <col min="6" max="8" width="14" style="135" customWidth="1"/>
    <col min="9" max="9" width="1.44140625" style="135" customWidth="1"/>
    <col min="10" max="10" width="14" style="134" customWidth="1"/>
    <col min="11" max="12" width="7.33203125" style="134" customWidth="1"/>
    <col min="13" max="13" width="1.44140625" style="135" customWidth="1"/>
    <col min="14" max="15" width="14" style="135" customWidth="1"/>
    <col min="16" max="16" width="1.44140625" style="134" customWidth="1"/>
    <col min="17" max="17" width="17.88671875" style="134" customWidth="1"/>
    <col min="18" max="18" width="1.44140625" style="134" customWidth="1"/>
    <col min="19" max="19" width="17.88671875" style="135" customWidth="1"/>
    <col min="20" max="20" width="1.44140625" style="136" customWidth="1"/>
    <col min="21" max="21" width="17.88671875" style="136" customWidth="1"/>
    <col min="22" max="22" width="2" style="164" customWidth="1"/>
    <col min="23" max="23" width="14.6640625" style="174" bestFit="1" customWidth="1"/>
    <col min="24" max="24" width="13.6640625" style="174" customWidth="1"/>
    <col min="25" max="25" width="14.6640625" style="138" bestFit="1" customWidth="1"/>
    <col min="26" max="26" width="14.5546875" style="138" customWidth="1"/>
    <col min="27" max="27" width="13.6640625" style="138" bestFit="1" customWidth="1"/>
    <col min="28" max="28" width="13.6640625" style="138" customWidth="1"/>
    <col min="29" max="29" width="14.6640625" style="138" customWidth="1"/>
    <col min="30" max="30" width="17.77734375" style="137" customWidth="1"/>
    <col min="31" max="33" width="17.77734375" style="133" customWidth="1"/>
    <col min="34" max="36" width="17.77734375" style="136" customWidth="1"/>
    <col min="37" max="39" width="3.44140625" style="136" customWidth="1"/>
    <col min="40" max="16384" width="8.88671875" style="133"/>
  </cols>
  <sheetData>
    <row r="1" spans="2:25" ht="12" customHeight="1" x14ac:dyDescent="0.3"/>
    <row r="2" spans="2:25" ht="85.8" customHeight="1" x14ac:dyDescent="0.3">
      <c r="B2" s="139"/>
      <c r="C2" s="247" t="s">
        <v>171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191"/>
    </row>
    <row r="3" spans="2:25" ht="7.05" customHeight="1" x14ac:dyDescent="0.3">
      <c r="B3" s="139"/>
      <c r="C3" s="140"/>
      <c r="D3" s="141"/>
      <c r="E3" s="141"/>
      <c r="F3" s="142"/>
      <c r="G3" s="141"/>
      <c r="H3" s="141"/>
      <c r="I3" s="139"/>
      <c r="J3" s="143"/>
      <c r="K3" s="143"/>
      <c r="L3" s="143"/>
      <c r="M3" s="139"/>
      <c r="N3" s="144"/>
      <c r="O3" s="145"/>
      <c r="P3" s="140"/>
      <c r="Q3" s="146"/>
      <c r="R3" s="140"/>
      <c r="S3" s="145"/>
      <c r="T3" s="141"/>
      <c r="U3" s="141"/>
      <c r="V3" s="191"/>
      <c r="W3" s="171"/>
      <c r="X3" s="189"/>
      <c r="Y3" s="147"/>
    </row>
    <row r="4" spans="2:25" ht="22.2" customHeight="1" x14ac:dyDescent="0.3">
      <c r="B4" s="139"/>
      <c r="C4" s="219" t="s">
        <v>61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191"/>
      <c r="W4" s="171"/>
      <c r="X4" s="171"/>
      <c r="Y4" s="147"/>
    </row>
    <row r="5" spans="2:25" ht="19.95" customHeight="1" x14ac:dyDescent="0.3">
      <c r="B5" s="139"/>
      <c r="C5" s="249" t="s">
        <v>45</v>
      </c>
      <c r="D5" s="249"/>
      <c r="E5" s="148"/>
      <c r="F5" s="250"/>
      <c r="G5" s="250"/>
      <c r="H5" s="250"/>
      <c r="I5" s="250"/>
      <c r="J5" s="250"/>
      <c r="K5" s="250"/>
      <c r="L5" s="250"/>
      <c r="M5" s="149"/>
      <c r="N5" s="148" t="s">
        <v>51</v>
      </c>
      <c r="O5" s="251"/>
      <c r="P5" s="251"/>
      <c r="Q5" s="251"/>
      <c r="R5" s="251"/>
      <c r="S5" s="251"/>
      <c r="T5" s="251"/>
      <c r="U5" s="251"/>
      <c r="V5" s="191"/>
    </row>
    <row r="6" spans="2:25" ht="19.95" customHeight="1" x14ac:dyDescent="0.3">
      <c r="B6" s="139"/>
      <c r="C6" s="148"/>
      <c r="D6" s="148" t="s">
        <v>49</v>
      </c>
      <c r="E6" s="148"/>
      <c r="F6" s="244"/>
      <c r="G6" s="244"/>
      <c r="H6" s="244"/>
      <c r="I6" s="244"/>
      <c r="J6" s="244"/>
      <c r="K6" s="244"/>
      <c r="L6" s="244"/>
      <c r="M6" s="149"/>
      <c r="N6" s="148" t="s">
        <v>50</v>
      </c>
      <c r="O6" s="245"/>
      <c r="P6" s="246"/>
      <c r="Q6" s="246"/>
      <c r="R6" s="246"/>
      <c r="S6" s="246"/>
      <c r="T6" s="246"/>
      <c r="U6" s="246"/>
      <c r="V6" s="191"/>
    </row>
    <row r="7" spans="2:25" ht="7.05" customHeight="1" thickBot="1" x14ac:dyDescent="0.35">
      <c r="B7" s="139"/>
      <c r="C7" s="140"/>
      <c r="D7" s="141"/>
      <c r="E7" s="141"/>
      <c r="F7" s="150"/>
      <c r="G7" s="151"/>
      <c r="H7" s="151"/>
      <c r="I7" s="152"/>
      <c r="J7" s="153"/>
      <c r="K7" s="153"/>
      <c r="L7" s="153"/>
      <c r="M7" s="139"/>
      <c r="N7" s="144"/>
      <c r="O7" s="145"/>
      <c r="P7" s="140"/>
      <c r="Q7" s="146"/>
      <c r="R7" s="140"/>
      <c r="S7" s="145"/>
      <c r="T7" s="141"/>
      <c r="U7" s="141"/>
      <c r="V7" s="191"/>
      <c r="W7" s="171"/>
      <c r="X7" s="173"/>
      <c r="Y7" s="147"/>
    </row>
    <row r="8" spans="2:25" ht="25.05" customHeight="1" thickTop="1" x14ac:dyDescent="0.3">
      <c r="B8" s="139"/>
      <c r="C8" s="239" t="s">
        <v>63</v>
      </c>
      <c r="D8" s="240"/>
      <c r="E8" s="240"/>
      <c r="F8" s="241" t="s">
        <v>48</v>
      </c>
      <c r="G8" s="241"/>
      <c r="H8" s="241"/>
      <c r="I8" s="241"/>
      <c r="J8" s="241"/>
      <c r="K8" s="241"/>
      <c r="L8" s="242"/>
      <c r="M8" s="144"/>
      <c r="N8" s="234"/>
      <c r="O8" s="234"/>
      <c r="P8" s="238"/>
      <c r="Q8" s="238"/>
      <c r="R8" s="238"/>
      <c r="S8" s="238"/>
      <c r="T8" s="238"/>
      <c r="U8" s="238"/>
      <c r="V8" s="191"/>
      <c r="W8" s="174" t="s">
        <v>68</v>
      </c>
      <c r="X8" s="170" t="s">
        <v>53</v>
      </c>
    </row>
    <row r="9" spans="2:25" ht="25.05" customHeight="1" x14ac:dyDescent="0.3">
      <c r="B9" s="139"/>
      <c r="C9" s="223" t="s">
        <v>172</v>
      </c>
      <c r="D9" s="224"/>
      <c r="E9" s="224"/>
      <c r="F9" s="238"/>
      <c r="G9" s="238"/>
      <c r="H9" s="238"/>
      <c r="I9" s="238"/>
      <c r="J9" s="238"/>
      <c r="K9" s="238"/>
      <c r="L9" s="243"/>
      <c r="M9" s="144"/>
      <c r="N9" s="234"/>
      <c r="O9" s="234"/>
      <c r="P9" s="238"/>
      <c r="Q9" s="238"/>
      <c r="R9" s="238"/>
      <c r="S9" s="238"/>
      <c r="T9" s="238"/>
      <c r="U9" s="238"/>
      <c r="V9" s="191"/>
      <c r="W9" s="174" t="s">
        <v>72</v>
      </c>
      <c r="X9" s="170" t="s">
        <v>54</v>
      </c>
    </row>
    <row r="10" spans="2:25" ht="45" customHeight="1" x14ac:dyDescent="0.3">
      <c r="B10" s="139"/>
      <c r="C10" s="223" t="s">
        <v>173</v>
      </c>
      <c r="D10" s="224"/>
      <c r="E10" s="224"/>
      <c r="F10" s="236"/>
      <c r="G10" s="236"/>
      <c r="H10" s="236"/>
      <c r="I10" s="236"/>
      <c r="J10" s="236"/>
      <c r="K10" s="236"/>
      <c r="L10" s="237"/>
      <c r="M10" s="204"/>
      <c r="N10" s="234"/>
      <c r="O10" s="234"/>
      <c r="P10" s="236"/>
      <c r="Q10" s="236"/>
      <c r="R10" s="236"/>
      <c r="S10" s="236"/>
      <c r="T10" s="236"/>
      <c r="U10" s="236"/>
      <c r="V10" s="191"/>
      <c r="W10" s="174" t="s">
        <v>73</v>
      </c>
      <c r="X10" s="170" t="s">
        <v>55</v>
      </c>
    </row>
    <row r="11" spans="2:25" ht="25.05" customHeight="1" x14ac:dyDescent="0.3">
      <c r="B11" s="139"/>
      <c r="C11" s="205"/>
      <c r="D11" s="224" t="s">
        <v>52</v>
      </c>
      <c r="E11" s="224"/>
      <c r="F11" s="232"/>
      <c r="G11" s="232"/>
      <c r="H11" s="232"/>
      <c r="I11" s="232"/>
      <c r="J11" s="232"/>
      <c r="K11" s="232"/>
      <c r="L11" s="233"/>
      <c r="M11" s="144"/>
      <c r="N11" s="227"/>
      <c r="O11" s="227"/>
      <c r="P11" s="238"/>
      <c r="Q11" s="238"/>
      <c r="R11" s="238"/>
      <c r="S11" s="238"/>
      <c r="T11" s="238"/>
      <c r="U11" s="238"/>
      <c r="V11" s="191"/>
      <c r="X11" s="173" t="s">
        <v>56</v>
      </c>
    </row>
    <row r="12" spans="2:25" ht="25.05" customHeight="1" x14ac:dyDescent="0.3">
      <c r="B12" s="139"/>
      <c r="C12" s="223" t="s">
        <v>46</v>
      </c>
      <c r="D12" s="224"/>
      <c r="E12" s="224"/>
      <c r="F12" s="232"/>
      <c r="G12" s="232"/>
      <c r="H12" s="232"/>
      <c r="I12" s="232"/>
      <c r="J12" s="232"/>
      <c r="K12" s="232"/>
      <c r="L12" s="233"/>
      <c r="M12" s="144"/>
      <c r="N12" s="234"/>
      <c r="O12" s="234"/>
      <c r="P12" s="235"/>
      <c r="Q12" s="235"/>
      <c r="R12" s="235"/>
      <c r="S12" s="235"/>
      <c r="T12" s="235"/>
      <c r="U12" s="235"/>
      <c r="V12" s="191"/>
      <c r="W12" s="171"/>
      <c r="X12" s="170" t="s">
        <v>55</v>
      </c>
      <c r="Y12" s="147"/>
    </row>
    <row r="13" spans="2:25" ht="25.05" customHeight="1" x14ac:dyDescent="0.3">
      <c r="B13" s="139"/>
      <c r="C13" s="223" t="s">
        <v>47</v>
      </c>
      <c r="D13" s="224"/>
      <c r="E13" s="224"/>
      <c r="F13" s="232"/>
      <c r="G13" s="232"/>
      <c r="H13" s="232"/>
      <c r="I13" s="232"/>
      <c r="J13" s="232"/>
      <c r="K13" s="232"/>
      <c r="L13" s="233"/>
      <c r="M13" s="144"/>
      <c r="N13" s="234"/>
      <c r="O13" s="234"/>
      <c r="P13" s="235"/>
      <c r="Q13" s="235"/>
      <c r="R13" s="235"/>
      <c r="S13" s="235"/>
      <c r="T13" s="235"/>
      <c r="U13" s="235"/>
      <c r="V13" s="191"/>
      <c r="W13" s="171"/>
      <c r="X13" s="173" t="s">
        <v>56</v>
      </c>
      <c r="Y13" s="147"/>
    </row>
    <row r="14" spans="2:25" ht="25.05" customHeight="1" x14ac:dyDescent="0.3">
      <c r="B14" s="139"/>
      <c r="C14" s="223" t="s">
        <v>74</v>
      </c>
      <c r="D14" s="224"/>
      <c r="E14" s="224"/>
      <c r="F14" s="225"/>
      <c r="G14" s="225"/>
      <c r="H14" s="225"/>
      <c r="I14" s="225"/>
      <c r="J14" s="225"/>
      <c r="K14" s="225"/>
      <c r="L14" s="226"/>
      <c r="M14" s="144"/>
      <c r="N14" s="227"/>
      <c r="O14" s="227"/>
      <c r="P14" s="154"/>
      <c r="Q14" s="154"/>
      <c r="R14" s="154"/>
      <c r="S14" s="154"/>
      <c r="T14" s="154"/>
      <c r="U14" s="154"/>
      <c r="V14" s="191"/>
      <c r="X14" s="170" t="s">
        <v>57</v>
      </c>
    </row>
    <row r="15" spans="2:25" ht="25.05" customHeight="1" thickBot="1" x14ac:dyDescent="0.35">
      <c r="B15" s="139"/>
      <c r="C15" s="228" t="s">
        <v>60</v>
      </c>
      <c r="D15" s="229"/>
      <c r="E15" s="229"/>
      <c r="F15" s="230"/>
      <c r="G15" s="230"/>
      <c r="H15" s="230"/>
      <c r="I15" s="230"/>
      <c r="J15" s="230"/>
      <c r="K15" s="230"/>
      <c r="L15" s="231"/>
      <c r="M15" s="144"/>
      <c r="N15" s="227"/>
      <c r="O15" s="227"/>
      <c r="P15" s="154"/>
      <c r="Q15" s="154"/>
      <c r="R15" s="154"/>
      <c r="S15" s="154"/>
      <c r="T15" s="154"/>
      <c r="U15" s="154"/>
      <c r="V15" s="191"/>
      <c r="X15" s="170" t="s">
        <v>58</v>
      </c>
    </row>
    <row r="16" spans="2:25" ht="7.05" customHeight="1" thickTop="1" x14ac:dyDescent="0.3">
      <c r="B16" s="139"/>
      <c r="C16" s="140"/>
      <c r="D16" s="141"/>
      <c r="E16" s="141"/>
      <c r="F16" s="142"/>
      <c r="G16" s="141"/>
      <c r="H16" s="141"/>
      <c r="I16" s="139"/>
      <c r="J16" s="143"/>
      <c r="K16" s="143"/>
      <c r="L16" s="143"/>
      <c r="M16" s="139"/>
      <c r="N16" s="144"/>
      <c r="O16" s="145"/>
      <c r="P16" s="140"/>
      <c r="Q16" s="146"/>
      <c r="R16" s="140"/>
      <c r="S16" s="145"/>
      <c r="T16" s="141"/>
      <c r="U16" s="141"/>
      <c r="V16" s="191"/>
      <c r="W16" s="171"/>
      <c r="X16" s="173" t="s">
        <v>56</v>
      </c>
      <c r="Y16" s="147"/>
    </row>
    <row r="17" spans="2:29" ht="22.2" customHeight="1" thickBot="1" x14ac:dyDescent="0.35">
      <c r="B17" s="139"/>
      <c r="C17" s="219" t="s">
        <v>62</v>
      </c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191"/>
      <c r="W17" s="171"/>
      <c r="X17" s="171"/>
      <c r="Y17" s="147"/>
    </row>
    <row r="18" spans="2:29" s="199" customFormat="1" ht="47.4" customHeight="1" thickTop="1" x14ac:dyDescent="0.3">
      <c r="B18" s="195"/>
      <c r="C18" s="179" t="s">
        <v>0</v>
      </c>
      <c r="D18" s="180" t="s">
        <v>84</v>
      </c>
      <c r="E18" s="180" t="s">
        <v>85</v>
      </c>
      <c r="F18" s="181" t="s">
        <v>1</v>
      </c>
      <c r="G18" s="182" t="s">
        <v>83</v>
      </c>
      <c r="H18" s="200" t="s">
        <v>82</v>
      </c>
      <c r="I18" s="184"/>
      <c r="J18" s="185" t="s">
        <v>81</v>
      </c>
      <c r="K18" s="221" t="s">
        <v>80</v>
      </c>
      <c r="L18" s="222"/>
      <c r="M18" s="184"/>
      <c r="N18" s="185" t="s">
        <v>79</v>
      </c>
      <c r="O18" s="200" t="s">
        <v>78</v>
      </c>
      <c r="P18" s="186"/>
      <c r="Q18" s="187" t="s">
        <v>77</v>
      </c>
      <c r="R18" s="186"/>
      <c r="S18" s="183" t="s">
        <v>76</v>
      </c>
      <c r="T18" s="186"/>
      <c r="U18" s="187" t="s">
        <v>75</v>
      </c>
      <c r="V18" s="196"/>
      <c r="W18" s="197"/>
      <c r="X18" s="198" t="s">
        <v>59</v>
      </c>
    </row>
    <row r="19" spans="2:29" s="155" customFormat="1" ht="19.95" customHeight="1" x14ac:dyDescent="0.3">
      <c r="B19" s="156"/>
      <c r="C19" s="190"/>
      <c r="D19" s="88"/>
      <c r="E19" s="88"/>
      <c r="F19" s="194"/>
      <c r="G19" s="89">
        <v>0</v>
      </c>
      <c r="H19" s="90">
        <v>0</v>
      </c>
      <c r="I19" s="157"/>
      <c r="J19" s="91">
        <v>0</v>
      </c>
      <c r="K19" s="209">
        <v>0</v>
      </c>
      <c r="L19" s="210">
        <v>999000000</v>
      </c>
      <c r="M19" s="157"/>
      <c r="N19" s="91">
        <v>0</v>
      </c>
      <c r="O19" s="90">
        <v>0</v>
      </c>
      <c r="P19" s="158"/>
      <c r="Q19" s="159">
        <f t="shared" ref="Q19:Q33" si="0">SUM(G19+J19+N19)</f>
        <v>0</v>
      </c>
      <c r="R19" s="158"/>
      <c r="S19" s="160">
        <f t="shared" ref="S19:S33" si="1">H19+K19+O19</f>
        <v>0</v>
      </c>
      <c r="T19" s="158"/>
      <c r="U19" s="159">
        <f t="shared" ref="U19:U33" si="2">SUM(Q19+S19)</f>
        <v>0</v>
      </c>
      <c r="V19" s="192"/>
      <c r="W19" s="171"/>
      <c r="X19" s="170"/>
      <c r="Y19" s="147"/>
      <c r="Z19" s="164"/>
      <c r="AA19" s="164"/>
      <c r="AB19" s="164"/>
      <c r="AC19" s="164"/>
    </row>
    <row r="20" spans="2:29" s="155" customFormat="1" ht="19.95" customHeight="1" x14ac:dyDescent="0.3">
      <c r="B20" s="156"/>
      <c r="C20" s="190"/>
      <c r="D20" s="88"/>
      <c r="E20" s="88"/>
      <c r="F20" s="194"/>
      <c r="G20" s="89">
        <v>0</v>
      </c>
      <c r="H20" s="90">
        <v>0</v>
      </c>
      <c r="I20" s="157"/>
      <c r="J20" s="91">
        <v>0</v>
      </c>
      <c r="K20" s="209">
        <v>0</v>
      </c>
      <c r="L20" s="210">
        <v>999000000</v>
      </c>
      <c r="M20" s="157"/>
      <c r="N20" s="91">
        <v>0</v>
      </c>
      <c r="O20" s="90">
        <v>0</v>
      </c>
      <c r="P20" s="158"/>
      <c r="Q20" s="159">
        <f t="shared" si="0"/>
        <v>0</v>
      </c>
      <c r="R20" s="158"/>
      <c r="S20" s="160">
        <f t="shared" si="1"/>
        <v>0</v>
      </c>
      <c r="T20" s="158"/>
      <c r="U20" s="159">
        <f t="shared" si="2"/>
        <v>0</v>
      </c>
      <c r="V20" s="192"/>
      <c r="W20" s="171"/>
      <c r="X20" s="170"/>
      <c r="Y20" s="147"/>
      <c r="Z20" s="164"/>
      <c r="AA20" s="164"/>
      <c r="AB20" s="164"/>
      <c r="AC20" s="164"/>
    </row>
    <row r="21" spans="2:29" s="155" customFormat="1" ht="19.95" customHeight="1" x14ac:dyDescent="0.3">
      <c r="B21" s="156"/>
      <c r="C21" s="190"/>
      <c r="D21" s="88"/>
      <c r="E21" s="88"/>
      <c r="F21" s="194"/>
      <c r="G21" s="89">
        <v>0</v>
      </c>
      <c r="H21" s="90">
        <v>0</v>
      </c>
      <c r="I21" s="157"/>
      <c r="J21" s="91">
        <v>0</v>
      </c>
      <c r="K21" s="209">
        <v>0</v>
      </c>
      <c r="L21" s="210">
        <v>999000000</v>
      </c>
      <c r="M21" s="157"/>
      <c r="N21" s="91">
        <v>0</v>
      </c>
      <c r="O21" s="90">
        <v>0</v>
      </c>
      <c r="P21" s="158"/>
      <c r="Q21" s="159">
        <f t="shared" si="0"/>
        <v>0</v>
      </c>
      <c r="R21" s="158"/>
      <c r="S21" s="160">
        <f t="shared" si="1"/>
        <v>0</v>
      </c>
      <c r="T21" s="158"/>
      <c r="U21" s="159">
        <f t="shared" si="2"/>
        <v>0</v>
      </c>
      <c r="V21" s="192"/>
      <c r="W21" s="171"/>
      <c r="X21" s="170"/>
      <c r="Y21" s="147"/>
      <c r="Z21" s="164"/>
      <c r="AA21" s="164"/>
      <c r="AB21" s="164"/>
      <c r="AC21" s="164"/>
    </row>
    <row r="22" spans="2:29" s="155" customFormat="1" ht="19.95" customHeight="1" x14ac:dyDescent="0.3">
      <c r="B22" s="156"/>
      <c r="C22" s="190"/>
      <c r="D22" s="88"/>
      <c r="E22" s="88"/>
      <c r="F22" s="194"/>
      <c r="G22" s="89">
        <v>0</v>
      </c>
      <c r="H22" s="90">
        <v>0</v>
      </c>
      <c r="I22" s="157"/>
      <c r="J22" s="91">
        <v>0</v>
      </c>
      <c r="K22" s="209">
        <v>0</v>
      </c>
      <c r="L22" s="210">
        <v>999000000</v>
      </c>
      <c r="M22" s="157"/>
      <c r="N22" s="91">
        <v>0</v>
      </c>
      <c r="O22" s="90">
        <v>0</v>
      </c>
      <c r="P22" s="158"/>
      <c r="Q22" s="159">
        <f t="shared" si="0"/>
        <v>0</v>
      </c>
      <c r="R22" s="158"/>
      <c r="S22" s="160">
        <f t="shared" si="1"/>
        <v>0</v>
      </c>
      <c r="T22" s="158"/>
      <c r="U22" s="159">
        <f t="shared" si="2"/>
        <v>0</v>
      </c>
      <c r="V22" s="192"/>
      <c r="W22" s="171"/>
      <c r="X22" s="170"/>
      <c r="Y22" s="147"/>
      <c r="Z22" s="164"/>
      <c r="AA22" s="164"/>
      <c r="AB22" s="164"/>
      <c r="AC22" s="164"/>
    </row>
    <row r="23" spans="2:29" s="155" customFormat="1" ht="19.95" customHeight="1" x14ac:dyDescent="0.3">
      <c r="B23" s="156"/>
      <c r="C23" s="190"/>
      <c r="D23" s="88"/>
      <c r="E23" s="88"/>
      <c r="F23" s="194"/>
      <c r="G23" s="89">
        <v>0</v>
      </c>
      <c r="H23" s="90">
        <v>0</v>
      </c>
      <c r="I23" s="157"/>
      <c r="J23" s="91">
        <v>0</v>
      </c>
      <c r="K23" s="209">
        <v>0</v>
      </c>
      <c r="L23" s="210">
        <v>999000000</v>
      </c>
      <c r="M23" s="157"/>
      <c r="N23" s="91">
        <v>0</v>
      </c>
      <c r="O23" s="90">
        <v>0</v>
      </c>
      <c r="P23" s="158"/>
      <c r="Q23" s="159">
        <f t="shared" si="0"/>
        <v>0</v>
      </c>
      <c r="R23" s="158"/>
      <c r="S23" s="160">
        <f t="shared" si="1"/>
        <v>0</v>
      </c>
      <c r="T23" s="158"/>
      <c r="U23" s="159">
        <f t="shared" si="2"/>
        <v>0</v>
      </c>
      <c r="V23" s="192"/>
      <c r="W23" s="171"/>
      <c r="X23" s="170"/>
      <c r="Y23" s="147"/>
      <c r="Z23" s="164"/>
      <c r="AA23" s="164"/>
      <c r="AB23" s="164"/>
      <c r="AC23" s="164"/>
    </row>
    <row r="24" spans="2:29" s="155" customFormat="1" ht="19.95" customHeight="1" x14ac:dyDescent="0.3">
      <c r="B24" s="156"/>
      <c r="C24" s="190"/>
      <c r="D24" s="88"/>
      <c r="E24" s="88"/>
      <c r="F24" s="194"/>
      <c r="G24" s="89">
        <v>0</v>
      </c>
      <c r="H24" s="90">
        <v>0</v>
      </c>
      <c r="I24" s="157"/>
      <c r="J24" s="91">
        <v>0</v>
      </c>
      <c r="K24" s="209">
        <v>0</v>
      </c>
      <c r="L24" s="210">
        <v>999000000</v>
      </c>
      <c r="M24" s="157"/>
      <c r="N24" s="91">
        <v>0</v>
      </c>
      <c r="O24" s="90">
        <v>0</v>
      </c>
      <c r="P24" s="158"/>
      <c r="Q24" s="159">
        <f t="shared" si="0"/>
        <v>0</v>
      </c>
      <c r="R24" s="158"/>
      <c r="S24" s="160">
        <f t="shared" si="1"/>
        <v>0</v>
      </c>
      <c r="T24" s="158"/>
      <c r="U24" s="159">
        <f t="shared" si="2"/>
        <v>0</v>
      </c>
      <c r="V24" s="192"/>
      <c r="W24" s="171"/>
      <c r="X24" s="170"/>
      <c r="Y24" s="147"/>
      <c r="Z24" s="164"/>
      <c r="AA24" s="164"/>
      <c r="AB24" s="164"/>
      <c r="AC24" s="164"/>
    </row>
    <row r="25" spans="2:29" s="155" customFormat="1" ht="19.95" customHeight="1" x14ac:dyDescent="0.3">
      <c r="B25" s="156"/>
      <c r="C25" s="190"/>
      <c r="D25" s="88"/>
      <c r="E25" s="88"/>
      <c r="F25" s="194"/>
      <c r="G25" s="89">
        <v>0</v>
      </c>
      <c r="H25" s="90">
        <v>0</v>
      </c>
      <c r="I25" s="157"/>
      <c r="J25" s="91">
        <v>0</v>
      </c>
      <c r="K25" s="209">
        <v>0</v>
      </c>
      <c r="L25" s="210">
        <v>999000000</v>
      </c>
      <c r="M25" s="157"/>
      <c r="N25" s="91">
        <v>0</v>
      </c>
      <c r="O25" s="90">
        <v>0</v>
      </c>
      <c r="P25" s="158"/>
      <c r="Q25" s="159">
        <f t="shared" si="0"/>
        <v>0</v>
      </c>
      <c r="R25" s="158"/>
      <c r="S25" s="160">
        <f t="shared" si="1"/>
        <v>0</v>
      </c>
      <c r="T25" s="158"/>
      <c r="U25" s="159">
        <f t="shared" si="2"/>
        <v>0</v>
      </c>
      <c r="V25" s="192"/>
      <c r="W25" s="171"/>
      <c r="X25" s="170"/>
      <c r="Y25" s="147"/>
      <c r="Z25" s="164"/>
      <c r="AA25" s="164"/>
      <c r="AB25" s="164"/>
      <c r="AC25" s="164"/>
    </row>
    <row r="26" spans="2:29" s="155" customFormat="1" ht="19.95" customHeight="1" x14ac:dyDescent="0.3">
      <c r="B26" s="156"/>
      <c r="C26" s="190"/>
      <c r="D26" s="88"/>
      <c r="E26" s="88"/>
      <c r="F26" s="194"/>
      <c r="G26" s="89">
        <v>0</v>
      </c>
      <c r="H26" s="90">
        <v>0</v>
      </c>
      <c r="I26" s="157"/>
      <c r="J26" s="91">
        <v>0</v>
      </c>
      <c r="K26" s="209">
        <v>0</v>
      </c>
      <c r="L26" s="210">
        <v>999000000</v>
      </c>
      <c r="M26" s="157"/>
      <c r="N26" s="91">
        <v>0</v>
      </c>
      <c r="O26" s="90">
        <v>0</v>
      </c>
      <c r="P26" s="158"/>
      <c r="Q26" s="159">
        <f t="shared" si="0"/>
        <v>0</v>
      </c>
      <c r="R26" s="158"/>
      <c r="S26" s="160">
        <f t="shared" si="1"/>
        <v>0</v>
      </c>
      <c r="T26" s="158"/>
      <c r="U26" s="159">
        <f t="shared" si="2"/>
        <v>0</v>
      </c>
      <c r="V26" s="192"/>
      <c r="W26" s="171"/>
      <c r="X26" s="170"/>
      <c r="Y26" s="147"/>
      <c r="Z26" s="164"/>
      <c r="AA26" s="164"/>
      <c r="AB26" s="164"/>
      <c r="AC26" s="164"/>
    </row>
    <row r="27" spans="2:29" s="155" customFormat="1" ht="19.95" customHeight="1" x14ac:dyDescent="0.3">
      <c r="B27" s="156"/>
      <c r="C27" s="190"/>
      <c r="D27" s="88"/>
      <c r="E27" s="88"/>
      <c r="F27" s="194"/>
      <c r="G27" s="89">
        <v>0</v>
      </c>
      <c r="H27" s="90">
        <v>0</v>
      </c>
      <c r="I27" s="157"/>
      <c r="J27" s="91">
        <v>0</v>
      </c>
      <c r="K27" s="209">
        <v>0</v>
      </c>
      <c r="L27" s="210">
        <v>999000000</v>
      </c>
      <c r="M27" s="157"/>
      <c r="N27" s="91">
        <v>0</v>
      </c>
      <c r="O27" s="90">
        <v>0</v>
      </c>
      <c r="P27" s="158"/>
      <c r="Q27" s="159">
        <f t="shared" si="0"/>
        <v>0</v>
      </c>
      <c r="R27" s="158"/>
      <c r="S27" s="160">
        <f t="shared" si="1"/>
        <v>0</v>
      </c>
      <c r="T27" s="158"/>
      <c r="U27" s="159">
        <f t="shared" si="2"/>
        <v>0</v>
      </c>
      <c r="V27" s="192"/>
      <c r="W27" s="171"/>
      <c r="X27" s="172"/>
      <c r="Y27" s="147"/>
      <c r="Z27" s="164"/>
      <c r="AA27" s="164"/>
      <c r="AB27" s="164"/>
      <c r="AC27" s="164"/>
    </row>
    <row r="28" spans="2:29" s="155" customFormat="1" ht="19.95" customHeight="1" x14ac:dyDescent="0.3">
      <c r="B28" s="156"/>
      <c r="C28" s="190"/>
      <c r="D28" s="88"/>
      <c r="E28" s="88"/>
      <c r="F28" s="194"/>
      <c r="G28" s="89">
        <v>0</v>
      </c>
      <c r="H28" s="90">
        <v>0</v>
      </c>
      <c r="I28" s="157"/>
      <c r="J28" s="91">
        <v>0</v>
      </c>
      <c r="K28" s="209">
        <v>0</v>
      </c>
      <c r="L28" s="210"/>
      <c r="M28" s="157"/>
      <c r="N28" s="91">
        <v>0</v>
      </c>
      <c r="O28" s="90">
        <v>0</v>
      </c>
      <c r="P28" s="158"/>
      <c r="Q28" s="159">
        <f t="shared" si="0"/>
        <v>0</v>
      </c>
      <c r="R28" s="158"/>
      <c r="S28" s="160">
        <f t="shared" si="1"/>
        <v>0</v>
      </c>
      <c r="T28" s="158"/>
      <c r="U28" s="159">
        <f t="shared" si="2"/>
        <v>0</v>
      </c>
      <c r="V28" s="192"/>
      <c r="W28" s="171"/>
      <c r="X28" s="172"/>
      <c r="Y28" s="147"/>
      <c r="Z28" s="164"/>
      <c r="AA28" s="164"/>
      <c r="AB28" s="164"/>
      <c r="AC28" s="164"/>
    </row>
    <row r="29" spans="2:29" s="155" customFormat="1" ht="19.95" customHeight="1" x14ac:dyDescent="0.3">
      <c r="B29" s="156"/>
      <c r="C29" s="190"/>
      <c r="D29" s="88"/>
      <c r="E29" s="88"/>
      <c r="F29" s="194"/>
      <c r="G29" s="89">
        <v>0</v>
      </c>
      <c r="H29" s="90">
        <v>0</v>
      </c>
      <c r="I29" s="157"/>
      <c r="J29" s="91">
        <v>0</v>
      </c>
      <c r="K29" s="209">
        <v>0</v>
      </c>
      <c r="L29" s="210"/>
      <c r="M29" s="157"/>
      <c r="N29" s="91">
        <v>0</v>
      </c>
      <c r="O29" s="90">
        <v>0</v>
      </c>
      <c r="P29" s="158"/>
      <c r="Q29" s="159">
        <f t="shared" si="0"/>
        <v>0</v>
      </c>
      <c r="R29" s="158"/>
      <c r="S29" s="160">
        <f t="shared" si="1"/>
        <v>0</v>
      </c>
      <c r="T29" s="158"/>
      <c r="U29" s="159">
        <f t="shared" si="2"/>
        <v>0</v>
      </c>
      <c r="V29" s="192"/>
      <c r="W29" s="171"/>
      <c r="X29" s="172"/>
      <c r="Y29" s="147"/>
      <c r="Z29" s="164"/>
      <c r="AA29" s="164"/>
      <c r="AB29" s="164"/>
      <c r="AC29" s="164"/>
    </row>
    <row r="30" spans="2:29" s="155" customFormat="1" ht="19.95" customHeight="1" x14ac:dyDescent="0.3">
      <c r="B30" s="156"/>
      <c r="C30" s="190"/>
      <c r="D30" s="88"/>
      <c r="E30" s="88"/>
      <c r="F30" s="194"/>
      <c r="G30" s="89">
        <v>0</v>
      </c>
      <c r="H30" s="90">
        <v>0</v>
      </c>
      <c r="I30" s="157"/>
      <c r="J30" s="91">
        <v>0</v>
      </c>
      <c r="K30" s="209">
        <v>0</v>
      </c>
      <c r="L30" s="210"/>
      <c r="M30" s="157"/>
      <c r="N30" s="91">
        <v>0</v>
      </c>
      <c r="O30" s="90">
        <v>0</v>
      </c>
      <c r="P30" s="161"/>
      <c r="Q30" s="159">
        <f t="shared" si="0"/>
        <v>0</v>
      </c>
      <c r="R30" s="161"/>
      <c r="S30" s="160">
        <f t="shared" si="1"/>
        <v>0</v>
      </c>
      <c r="T30" s="162"/>
      <c r="U30" s="159">
        <f t="shared" si="2"/>
        <v>0</v>
      </c>
      <c r="V30" s="192"/>
      <c r="W30" s="171"/>
      <c r="X30" s="172"/>
      <c r="Y30" s="147"/>
      <c r="Z30" s="164"/>
      <c r="AA30" s="164"/>
      <c r="AB30" s="164"/>
      <c r="AC30" s="164"/>
    </row>
    <row r="31" spans="2:29" s="155" customFormat="1" ht="19.95" customHeight="1" x14ac:dyDescent="0.3">
      <c r="B31" s="156"/>
      <c r="C31" s="190"/>
      <c r="D31" s="88"/>
      <c r="E31" s="88"/>
      <c r="F31" s="194"/>
      <c r="G31" s="89">
        <v>0</v>
      </c>
      <c r="H31" s="90">
        <v>0</v>
      </c>
      <c r="I31" s="157"/>
      <c r="J31" s="91">
        <v>0</v>
      </c>
      <c r="K31" s="209">
        <v>0</v>
      </c>
      <c r="L31" s="210"/>
      <c r="M31" s="157"/>
      <c r="N31" s="91">
        <v>0</v>
      </c>
      <c r="O31" s="90">
        <v>0</v>
      </c>
      <c r="P31" s="158"/>
      <c r="Q31" s="159">
        <f t="shared" si="0"/>
        <v>0</v>
      </c>
      <c r="R31" s="158"/>
      <c r="S31" s="160">
        <f t="shared" si="1"/>
        <v>0</v>
      </c>
      <c r="T31" s="158"/>
      <c r="U31" s="159">
        <f t="shared" si="2"/>
        <v>0</v>
      </c>
      <c r="V31" s="192"/>
      <c r="W31" s="171"/>
      <c r="X31" s="172"/>
      <c r="Y31" s="147"/>
      <c r="Z31" s="164"/>
      <c r="AA31" s="164"/>
      <c r="AB31" s="164"/>
      <c r="AC31" s="164"/>
    </row>
    <row r="32" spans="2:29" s="155" customFormat="1" ht="19.95" customHeight="1" x14ac:dyDescent="0.3">
      <c r="B32" s="156"/>
      <c r="C32" s="190"/>
      <c r="D32" s="88"/>
      <c r="E32" s="88"/>
      <c r="F32" s="194"/>
      <c r="G32" s="89">
        <v>0</v>
      </c>
      <c r="H32" s="90">
        <v>0</v>
      </c>
      <c r="I32" s="157"/>
      <c r="J32" s="91">
        <v>0</v>
      </c>
      <c r="K32" s="209">
        <v>0</v>
      </c>
      <c r="L32" s="210"/>
      <c r="M32" s="157"/>
      <c r="N32" s="91">
        <v>0</v>
      </c>
      <c r="O32" s="90">
        <v>0</v>
      </c>
      <c r="P32" s="161"/>
      <c r="Q32" s="159">
        <f t="shared" si="0"/>
        <v>0</v>
      </c>
      <c r="R32" s="161"/>
      <c r="S32" s="160">
        <f t="shared" si="1"/>
        <v>0</v>
      </c>
      <c r="T32" s="162"/>
      <c r="U32" s="159">
        <f t="shared" si="2"/>
        <v>0</v>
      </c>
      <c r="V32" s="192"/>
      <c r="W32" s="171"/>
      <c r="X32" s="172"/>
      <c r="Y32" s="147"/>
      <c r="Z32" s="164"/>
      <c r="AA32" s="164"/>
      <c r="AB32" s="164"/>
      <c r="AC32" s="164"/>
    </row>
    <row r="33" spans="1:29" s="155" customFormat="1" ht="19.95" customHeight="1" thickBot="1" x14ac:dyDescent="0.35">
      <c r="B33" s="156"/>
      <c r="C33" s="190"/>
      <c r="D33" s="88"/>
      <c r="E33" s="88"/>
      <c r="F33" s="194"/>
      <c r="G33" s="89">
        <v>0</v>
      </c>
      <c r="H33" s="92">
        <v>0</v>
      </c>
      <c r="I33" s="157"/>
      <c r="J33" s="91">
        <v>0</v>
      </c>
      <c r="K33" s="211">
        <v>0</v>
      </c>
      <c r="L33" s="212"/>
      <c r="M33" s="157"/>
      <c r="N33" s="91">
        <v>0</v>
      </c>
      <c r="O33" s="92">
        <v>0</v>
      </c>
      <c r="P33" s="158"/>
      <c r="Q33" s="159">
        <f t="shared" si="0"/>
        <v>0</v>
      </c>
      <c r="R33" s="158"/>
      <c r="S33" s="163">
        <f t="shared" si="1"/>
        <v>0</v>
      </c>
      <c r="T33" s="158"/>
      <c r="U33" s="159">
        <f t="shared" si="2"/>
        <v>0</v>
      </c>
      <c r="V33" s="192"/>
      <c r="W33" s="171"/>
      <c r="X33" s="172"/>
      <c r="Y33" s="147"/>
      <c r="Z33" s="164"/>
      <c r="AA33" s="164"/>
      <c r="AB33" s="164"/>
      <c r="AC33" s="164"/>
    </row>
    <row r="34" spans="1:29" ht="10.050000000000001" customHeight="1" thickTop="1" thickBot="1" x14ac:dyDescent="0.35">
      <c r="B34" s="139"/>
      <c r="C34" s="140"/>
      <c r="D34" s="141"/>
      <c r="E34" s="141"/>
      <c r="F34" s="142"/>
      <c r="G34" s="141"/>
      <c r="H34" s="141"/>
      <c r="I34" s="139"/>
      <c r="J34" s="143"/>
      <c r="K34" s="143"/>
      <c r="L34" s="143"/>
      <c r="M34" s="139"/>
      <c r="N34" s="144"/>
      <c r="O34" s="145"/>
      <c r="P34" s="140"/>
      <c r="Q34" s="146"/>
      <c r="R34" s="140"/>
      <c r="S34" s="145"/>
      <c r="T34" s="141"/>
      <c r="U34" s="141"/>
      <c r="V34" s="191"/>
      <c r="W34" s="171"/>
      <c r="Y34" s="147"/>
    </row>
    <row r="35" spans="1:29" s="155" customFormat="1" ht="19.95" customHeight="1" thickTop="1" thickBot="1" x14ac:dyDescent="0.35">
      <c r="B35" s="156"/>
      <c r="C35" s="213" t="s">
        <v>70</v>
      </c>
      <c r="D35" s="214"/>
      <c r="E35" s="214"/>
      <c r="F35" s="215"/>
      <c r="G35" s="175">
        <f>SUM(G19:G33)</f>
        <v>0</v>
      </c>
      <c r="H35" s="177">
        <f>SUM(H19:H33)</f>
        <v>0</v>
      </c>
      <c r="I35" s="157"/>
      <c r="J35" s="176">
        <f>SUM(J19:J33)</f>
        <v>0</v>
      </c>
      <c r="K35" s="216">
        <f>SUM(K19:K33)</f>
        <v>0</v>
      </c>
      <c r="L35" s="217">
        <f>SUM(L19:L33)</f>
        <v>8991000000</v>
      </c>
      <c r="M35" s="157"/>
      <c r="N35" s="176">
        <f>SUM(N19:N33)</f>
        <v>0</v>
      </c>
      <c r="O35" s="177">
        <f>SUM(O19:O33)</f>
        <v>0</v>
      </c>
      <c r="P35" s="161"/>
      <c r="Q35" s="159">
        <f>SUM(Q19:Q33)</f>
        <v>0</v>
      </c>
      <c r="R35" s="161"/>
      <c r="S35" s="178">
        <f>SUM(S19:S33)</f>
        <v>0</v>
      </c>
      <c r="T35" s="162"/>
      <c r="U35" s="188">
        <f>SUM(U19:U33)</f>
        <v>0</v>
      </c>
      <c r="V35" s="192"/>
      <c r="W35" s="171"/>
      <c r="X35" s="172"/>
      <c r="Y35" s="147"/>
      <c r="Z35" s="164"/>
      <c r="AA35" s="164"/>
      <c r="AB35" s="164"/>
      <c r="AC35" s="164"/>
    </row>
    <row r="36" spans="1:29" ht="13.8" customHeight="1" thickTop="1" x14ac:dyDescent="0.3">
      <c r="B36" s="139"/>
      <c r="C36" s="140"/>
      <c r="D36" s="141"/>
      <c r="E36" s="141"/>
      <c r="F36" s="142"/>
      <c r="G36" s="141"/>
      <c r="H36" s="141"/>
      <c r="I36" s="139"/>
      <c r="J36" s="143"/>
      <c r="K36" s="143"/>
      <c r="L36" s="143"/>
      <c r="M36" s="139"/>
      <c r="N36" s="144"/>
      <c r="O36" s="145"/>
      <c r="P36" s="140"/>
      <c r="Q36" s="146"/>
      <c r="R36" s="140"/>
      <c r="S36" s="145"/>
      <c r="T36" s="141"/>
      <c r="U36" s="141"/>
      <c r="V36" s="191"/>
      <c r="W36" s="171"/>
      <c r="Y36" s="147"/>
    </row>
    <row r="37" spans="1:29" ht="37.799999999999997" customHeight="1" x14ac:dyDescent="0.3">
      <c r="B37" s="139"/>
      <c r="C37" s="218" t="s">
        <v>64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191"/>
      <c r="W37" s="171"/>
      <c r="Y37" s="147"/>
    </row>
    <row r="38" spans="1:29" s="164" customFormat="1" ht="124.95" customHeight="1" x14ac:dyDescent="0.3">
      <c r="B38" s="165"/>
      <c r="C38" s="206" t="s">
        <v>71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8"/>
      <c r="V38" s="193"/>
      <c r="W38" s="171"/>
      <c r="X38" s="171"/>
      <c r="Y38" s="147"/>
    </row>
    <row r="39" spans="1:29" ht="13.8" customHeight="1" x14ac:dyDescent="0.3">
      <c r="B39" s="139"/>
      <c r="C39" s="140"/>
      <c r="D39" s="141"/>
      <c r="E39" s="141"/>
      <c r="F39" s="142"/>
      <c r="G39" s="141"/>
      <c r="H39" s="141"/>
      <c r="I39" s="139"/>
      <c r="J39" s="143"/>
      <c r="K39" s="143"/>
      <c r="L39" s="143"/>
      <c r="M39" s="139"/>
      <c r="N39" s="144"/>
      <c r="O39" s="145"/>
      <c r="P39" s="140"/>
      <c r="Q39" s="146"/>
      <c r="R39" s="140"/>
      <c r="S39" s="145"/>
      <c r="T39" s="141"/>
      <c r="U39" s="141"/>
      <c r="V39" s="191"/>
      <c r="W39" s="171"/>
      <c r="X39" s="171"/>
      <c r="Y39" s="147"/>
    </row>
    <row r="40" spans="1:29" ht="37.799999999999997" customHeight="1" x14ac:dyDescent="0.3">
      <c r="A40" s="134"/>
      <c r="B40" s="139"/>
      <c r="C40" s="220" t="s">
        <v>65</v>
      </c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191"/>
      <c r="W40" s="171"/>
      <c r="X40" s="171"/>
      <c r="Y40" s="147"/>
    </row>
    <row r="41" spans="1:29" s="164" customFormat="1" ht="124.95" customHeight="1" x14ac:dyDescent="0.3">
      <c r="B41" s="165"/>
      <c r="C41" s="206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8"/>
      <c r="V41" s="193"/>
      <c r="W41" s="171"/>
      <c r="X41" s="171"/>
      <c r="Y41" s="147"/>
    </row>
    <row r="42" spans="1:29" ht="13.8" customHeight="1" x14ac:dyDescent="0.3">
      <c r="B42" s="139"/>
      <c r="C42" s="140"/>
      <c r="D42" s="141"/>
      <c r="E42" s="141"/>
      <c r="F42" s="142"/>
      <c r="G42" s="141"/>
      <c r="H42" s="141"/>
      <c r="I42" s="139"/>
      <c r="J42" s="143"/>
      <c r="K42" s="143"/>
      <c r="L42" s="143"/>
      <c r="M42" s="139"/>
      <c r="N42" s="144"/>
      <c r="O42" s="145"/>
      <c r="P42" s="140"/>
      <c r="Q42" s="146"/>
      <c r="R42" s="140"/>
      <c r="S42" s="145"/>
      <c r="T42" s="141"/>
      <c r="U42" s="141"/>
      <c r="V42" s="191"/>
      <c r="W42" s="171"/>
      <c r="X42" s="171"/>
      <c r="Y42" s="147"/>
    </row>
    <row r="43" spans="1:29" ht="37.799999999999997" customHeight="1" x14ac:dyDescent="0.3">
      <c r="A43" s="134"/>
      <c r="B43" s="139"/>
      <c r="C43" s="220" t="s">
        <v>69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191"/>
      <c r="W43" s="171"/>
      <c r="X43" s="171"/>
      <c r="Y43" s="147"/>
    </row>
    <row r="44" spans="1:29" s="164" customFormat="1" ht="124.95" customHeight="1" x14ac:dyDescent="0.3">
      <c r="B44" s="165"/>
      <c r="C44" s="206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8"/>
      <c r="V44" s="193"/>
      <c r="W44" s="171"/>
      <c r="X44" s="171"/>
      <c r="Y44" s="147"/>
    </row>
    <row r="45" spans="1:29" ht="19.8" customHeight="1" x14ac:dyDescent="0.3">
      <c r="B45" s="139"/>
      <c r="C45" s="166"/>
      <c r="D45" s="166"/>
      <c r="E45" s="166"/>
      <c r="F45" s="144"/>
      <c r="G45" s="144"/>
      <c r="H45" s="144"/>
      <c r="I45" s="144"/>
      <c r="J45" s="166"/>
      <c r="K45" s="166"/>
      <c r="L45" s="166"/>
      <c r="M45" s="144"/>
      <c r="N45" s="144"/>
      <c r="O45" s="144"/>
      <c r="P45" s="166"/>
      <c r="Q45" s="166"/>
      <c r="R45" s="166"/>
      <c r="S45" s="144"/>
      <c r="T45" s="167"/>
      <c r="U45" s="167"/>
      <c r="V45" s="191"/>
    </row>
    <row r="93" spans="2:39" s="134" customFormat="1" ht="30" customHeight="1" x14ac:dyDescent="0.3">
      <c r="B93" s="133"/>
      <c r="F93" s="135"/>
      <c r="G93" s="168"/>
      <c r="H93" s="168"/>
      <c r="I93" s="135"/>
      <c r="J93" s="169"/>
      <c r="K93" s="169"/>
      <c r="L93" s="169"/>
      <c r="M93" s="135"/>
      <c r="N93" s="135"/>
      <c r="O93" s="135"/>
      <c r="Q93" s="168"/>
      <c r="S93" s="135"/>
      <c r="T93" s="136"/>
      <c r="U93" s="136"/>
      <c r="V93" s="164"/>
      <c r="W93" s="174"/>
      <c r="X93" s="174"/>
      <c r="Y93" s="138"/>
      <c r="Z93" s="138"/>
      <c r="AA93" s="138"/>
      <c r="AB93" s="138"/>
      <c r="AC93" s="138"/>
      <c r="AD93" s="137"/>
      <c r="AE93" s="133"/>
      <c r="AF93" s="133"/>
      <c r="AG93" s="133"/>
      <c r="AH93" s="136"/>
      <c r="AI93" s="136"/>
      <c r="AJ93" s="136"/>
      <c r="AK93" s="136"/>
      <c r="AL93" s="136"/>
      <c r="AM93" s="136"/>
    </row>
    <row r="96" spans="2:39" s="134" customFormat="1" ht="30" customHeight="1" x14ac:dyDescent="0.3">
      <c r="B96" s="133"/>
      <c r="F96" s="135"/>
      <c r="G96" s="168"/>
      <c r="H96" s="168"/>
      <c r="I96" s="135"/>
      <c r="J96" s="169"/>
      <c r="K96" s="169"/>
      <c r="L96" s="169"/>
      <c r="M96" s="135"/>
      <c r="N96" s="135"/>
      <c r="O96" s="135"/>
      <c r="Q96" s="168"/>
      <c r="S96" s="135"/>
      <c r="T96" s="136"/>
      <c r="U96" s="136"/>
      <c r="V96" s="164"/>
      <c r="W96" s="174"/>
      <c r="X96" s="174"/>
      <c r="Y96" s="138"/>
      <c r="Z96" s="138"/>
      <c r="AA96" s="138"/>
      <c r="AB96" s="138"/>
      <c r="AC96" s="138"/>
      <c r="AD96" s="137"/>
      <c r="AE96" s="133"/>
      <c r="AF96" s="133"/>
      <c r="AG96" s="133"/>
      <c r="AH96" s="136"/>
      <c r="AI96" s="136"/>
      <c r="AJ96" s="136"/>
      <c r="AK96" s="136"/>
      <c r="AL96" s="136"/>
      <c r="AM96" s="136"/>
    </row>
    <row r="97" spans="2:39" s="134" customFormat="1" ht="30" customHeight="1" x14ac:dyDescent="0.3">
      <c r="B97" s="133"/>
      <c r="F97" s="135"/>
      <c r="G97" s="168"/>
      <c r="H97" s="168"/>
      <c r="I97" s="135"/>
      <c r="J97" s="169"/>
      <c r="K97" s="169"/>
      <c r="L97" s="169"/>
      <c r="M97" s="135"/>
      <c r="N97" s="135"/>
      <c r="O97" s="135"/>
      <c r="Q97" s="168"/>
      <c r="S97" s="135"/>
      <c r="T97" s="136"/>
      <c r="U97" s="136"/>
      <c r="V97" s="164"/>
      <c r="W97" s="174"/>
      <c r="X97" s="174"/>
      <c r="Y97" s="138"/>
      <c r="Z97" s="138"/>
      <c r="AA97" s="138"/>
      <c r="AB97" s="138"/>
      <c r="AC97" s="138"/>
      <c r="AD97" s="137"/>
      <c r="AE97" s="133"/>
      <c r="AF97" s="133"/>
      <c r="AG97" s="133"/>
      <c r="AH97" s="136"/>
      <c r="AI97" s="136"/>
      <c r="AJ97" s="136"/>
      <c r="AK97" s="136"/>
      <c r="AL97" s="136"/>
      <c r="AM97" s="136"/>
    </row>
    <row r="98" spans="2:39" s="134" customFormat="1" ht="30" customHeight="1" x14ac:dyDescent="0.3">
      <c r="B98" s="133"/>
      <c r="F98" s="135"/>
      <c r="G98" s="168"/>
      <c r="H98" s="168"/>
      <c r="I98" s="135"/>
      <c r="J98" s="169"/>
      <c r="K98" s="169"/>
      <c r="L98" s="169"/>
      <c r="M98" s="135"/>
      <c r="N98" s="135"/>
      <c r="O98" s="135"/>
      <c r="Q98" s="168"/>
      <c r="S98" s="135"/>
      <c r="T98" s="136"/>
      <c r="U98" s="136"/>
      <c r="V98" s="164"/>
      <c r="W98" s="174"/>
      <c r="X98" s="174"/>
      <c r="Y98" s="138"/>
      <c r="Z98" s="138"/>
      <c r="AA98" s="138"/>
      <c r="AB98" s="138"/>
      <c r="AC98" s="138"/>
      <c r="AD98" s="137"/>
      <c r="AE98" s="133"/>
      <c r="AF98" s="133"/>
      <c r="AG98" s="133"/>
      <c r="AH98" s="136"/>
      <c r="AI98" s="136"/>
      <c r="AJ98" s="136"/>
      <c r="AK98" s="136"/>
      <c r="AL98" s="136"/>
      <c r="AM98" s="136"/>
    </row>
    <row r="99" spans="2:39" s="134" customFormat="1" ht="30" customHeight="1" x14ac:dyDescent="0.3">
      <c r="B99" s="133"/>
      <c r="F99" s="135"/>
      <c r="G99" s="168"/>
      <c r="H99" s="168"/>
      <c r="I99" s="135"/>
      <c r="J99" s="169"/>
      <c r="K99" s="169"/>
      <c r="L99" s="169"/>
      <c r="M99" s="135"/>
      <c r="N99" s="135"/>
      <c r="O99" s="135"/>
      <c r="Q99" s="168"/>
      <c r="S99" s="135"/>
      <c r="T99" s="136"/>
      <c r="U99" s="136"/>
      <c r="V99" s="164"/>
      <c r="W99" s="174"/>
      <c r="X99" s="174"/>
      <c r="Y99" s="138"/>
      <c r="Z99" s="138"/>
      <c r="AA99" s="138"/>
      <c r="AB99" s="138"/>
      <c r="AC99" s="138"/>
      <c r="AD99" s="137"/>
      <c r="AE99" s="133"/>
      <c r="AF99" s="133"/>
      <c r="AG99" s="133"/>
      <c r="AH99" s="136"/>
      <c r="AI99" s="136"/>
      <c r="AJ99" s="136"/>
      <c r="AK99" s="136"/>
      <c r="AL99" s="136"/>
      <c r="AM99" s="136"/>
    </row>
    <row r="100" spans="2:39" s="134" customFormat="1" ht="30" customHeight="1" x14ac:dyDescent="0.3">
      <c r="B100" s="133"/>
      <c r="F100" s="135"/>
      <c r="G100" s="168"/>
      <c r="H100" s="168"/>
      <c r="I100" s="135"/>
      <c r="J100" s="169"/>
      <c r="K100" s="169"/>
      <c r="L100" s="169"/>
      <c r="M100" s="135"/>
      <c r="N100" s="135"/>
      <c r="O100" s="135"/>
      <c r="Q100" s="168"/>
      <c r="S100" s="135"/>
      <c r="T100" s="136"/>
      <c r="U100" s="136"/>
      <c r="V100" s="164"/>
      <c r="W100" s="174"/>
      <c r="X100" s="174"/>
      <c r="Y100" s="138"/>
      <c r="Z100" s="138"/>
      <c r="AA100" s="138"/>
      <c r="AB100" s="138"/>
      <c r="AC100" s="138"/>
      <c r="AD100" s="137"/>
      <c r="AE100" s="133"/>
      <c r="AF100" s="133"/>
      <c r="AG100" s="133"/>
      <c r="AH100" s="136"/>
      <c r="AI100" s="136"/>
      <c r="AJ100" s="136"/>
      <c r="AK100" s="136"/>
      <c r="AL100" s="136"/>
      <c r="AM100" s="136"/>
    </row>
    <row r="103" spans="2:39" s="134" customFormat="1" ht="30" customHeight="1" x14ac:dyDescent="0.3">
      <c r="B103" s="133"/>
      <c r="F103" s="135"/>
      <c r="G103" s="168"/>
      <c r="H103" s="168"/>
      <c r="I103" s="135"/>
      <c r="J103" s="169"/>
      <c r="K103" s="169"/>
      <c r="L103" s="169"/>
      <c r="M103" s="135"/>
      <c r="N103" s="135"/>
      <c r="O103" s="135"/>
      <c r="Q103" s="168"/>
      <c r="S103" s="135"/>
      <c r="T103" s="136"/>
      <c r="U103" s="136"/>
      <c r="V103" s="164"/>
      <c r="W103" s="174"/>
      <c r="X103" s="174"/>
      <c r="Y103" s="138"/>
      <c r="Z103" s="138"/>
      <c r="AA103" s="138"/>
      <c r="AB103" s="138"/>
      <c r="AC103" s="138"/>
      <c r="AD103" s="137"/>
      <c r="AE103" s="133"/>
      <c r="AF103" s="133"/>
      <c r="AG103" s="133"/>
      <c r="AH103" s="136"/>
      <c r="AI103" s="136"/>
      <c r="AJ103" s="136"/>
      <c r="AK103" s="136"/>
      <c r="AL103" s="136"/>
      <c r="AM103" s="136"/>
    </row>
    <row r="105" spans="2:39" s="134" customFormat="1" ht="30" customHeight="1" x14ac:dyDescent="0.3">
      <c r="B105" s="133"/>
      <c r="F105" s="135"/>
      <c r="G105" s="168"/>
      <c r="H105" s="168"/>
      <c r="I105" s="135"/>
      <c r="J105" s="169"/>
      <c r="K105" s="169"/>
      <c r="L105" s="169"/>
      <c r="M105" s="135"/>
      <c r="N105" s="135"/>
      <c r="O105" s="135"/>
      <c r="Q105" s="168"/>
      <c r="S105" s="135"/>
      <c r="T105" s="136"/>
      <c r="U105" s="136"/>
      <c r="V105" s="164"/>
      <c r="W105" s="174"/>
      <c r="X105" s="174"/>
      <c r="Y105" s="138"/>
      <c r="Z105" s="138"/>
      <c r="AA105" s="138"/>
      <c r="AB105" s="138"/>
      <c r="AC105" s="138"/>
      <c r="AD105" s="137"/>
      <c r="AE105" s="133"/>
      <c r="AF105" s="133"/>
      <c r="AG105" s="133"/>
      <c r="AH105" s="136"/>
      <c r="AI105" s="136"/>
      <c r="AJ105" s="136"/>
      <c r="AK105" s="136"/>
      <c r="AL105" s="136"/>
      <c r="AM105" s="136"/>
    </row>
    <row r="106" spans="2:39" s="134" customFormat="1" ht="30" customHeight="1" x14ac:dyDescent="0.3">
      <c r="B106" s="133"/>
      <c r="F106" s="135"/>
      <c r="G106" s="168"/>
      <c r="H106" s="168"/>
      <c r="I106" s="135"/>
      <c r="J106" s="169"/>
      <c r="K106" s="169"/>
      <c r="L106" s="169"/>
      <c r="M106" s="135"/>
      <c r="N106" s="135"/>
      <c r="O106" s="135"/>
      <c r="Q106" s="168"/>
      <c r="S106" s="135"/>
      <c r="T106" s="136"/>
      <c r="U106" s="136"/>
      <c r="V106" s="164"/>
      <c r="W106" s="174"/>
      <c r="X106" s="174"/>
      <c r="Y106" s="138"/>
      <c r="Z106" s="138"/>
      <c r="AA106" s="138"/>
      <c r="AB106" s="138"/>
      <c r="AC106" s="138"/>
      <c r="AD106" s="137"/>
      <c r="AE106" s="133"/>
      <c r="AF106" s="133"/>
      <c r="AG106" s="133"/>
      <c r="AH106" s="136"/>
      <c r="AI106" s="136"/>
      <c r="AJ106" s="136"/>
      <c r="AK106" s="136"/>
      <c r="AL106" s="136"/>
      <c r="AM106" s="136"/>
    </row>
    <row r="110" spans="2:39" s="134" customFormat="1" ht="30" customHeight="1" x14ac:dyDescent="0.3">
      <c r="B110" s="133"/>
      <c r="F110" s="135"/>
      <c r="G110" s="168"/>
      <c r="H110" s="168"/>
      <c r="I110" s="135"/>
      <c r="J110" s="169"/>
      <c r="K110" s="169"/>
      <c r="L110" s="169"/>
      <c r="M110" s="135"/>
      <c r="N110" s="135"/>
      <c r="O110" s="135"/>
      <c r="Q110" s="168"/>
      <c r="S110" s="135"/>
      <c r="T110" s="136"/>
      <c r="U110" s="136"/>
      <c r="V110" s="164"/>
      <c r="W110" s="174"/>
      <c r="X110" s="174"/>
      <c r="Y110" s="138"/>
      <c r="Z110" s="138"/>
      <c r="AA110" s="138"/>
      <c r="AB110" s="138"/>
      <c r="AC110" s="138"/>
      <c r="AD110" s="137"/>
      <c r="AE110" s="133"/>
      <c r="AF110" s="133"/>
      <c r="AG110" s="133"/>
      <c r="AH110" s="136"/>
      <c r="AI110" s="136"/>
      <c r="AJ110" s="136"/>
      <c r="AK110" s="136"/>
      <c r="AL110" s="136"/>
      <c r="AM110" s="136"/>
    </row>
    <row r="111" spans="2:39" s="134" customFormat="1" ht="30" customHeight="1" x14ac:dyDescent="0.3">
      <c r="B111" s="133"/>
      <c r="F111" s="135"/>
      <c r="G111" s="168"/>
      <c r="H111" s="168"/>
      <c r="I111" s="135"/>
      <c r="J111" s="169"/>
      <c r="K111" s="169"/>
      <c r="L111" s="169"/>
      <c r="M111" s="135"/>
      <c r="N111" s="135"/>
      <c r="O111" s="135"/>
      <c r="Q111" s="168"/>
      <c r="S111" s="135"/>
      <c r="T111" s="136"/>
      <c r="U111" s="136"/>
      <c r="V111" s="164"/>
      <c r="W111" s="174"/>
      <c r="X111" s="174"/>
      <c r="Y111" s="138"/>
      <c r="Z111" s="138"/>
      <c r="AA111" s="138"/>
      <c r="AB111" s="138"/>
      <c r="AC111" s="138"/>
      <c r="AD111" s="137"/>
      <c r="AE111" s="133"/>
      <c r="AF111" s="133"/>
      <c r="AG111" s="133"/>
      <c r="AH111" s="136"/>
      <c r="AI111" s="136"/>
      <c r="AJ111" s="136"/>
      <c r="AK111" s="136"/>
      <c r="AL111" s="136"/>
      <c r="AM111" s="136"/>
    </row>
    <row r="112" spans="2:39" s="134" customFormat="1" ht="30" customHeight="1" x14ac:dyDescent="0.3">
      <c r="B112" s="133"/>
      <c r="F112" s="135"/>
      <c r="G112" s="168"/>
      <c r="H112" s="168"/>
      <c r="I112" s="135"/>
      <c r="J112" s="169"/>
      <c r="K112" s="169"/>
      <c r="L112" s="169"/>
      <c r="M112" s="135"/>
      <c r="N112" s="135"/>
      <c r="O112" s="135"/>
      <c r="Q112" s="168"/>
      <c r="S112" s="135"/>
      <c r="T112" s="136"/>
      <c r="U112" s="136"/>
      <c r="V112" s="164"/>
      <c r="W112" s="174"/>
      <c r="X112" s="174"/>
      <c r="Y112" s="138"/>
      <c r="Z112" s="138"/>
      <c r="AA112" s="138"/>
      <c r="AB112" s="138"/>
      <c r="AC112" s="138"/>
      <c r="AD112" s="137"/>
      <c r="AE112" s="133"/>
      <c r="AF112" s="133"/>
      <c r="AG112" s="133"/>
      <c r="AH112" s="136"/>
      <c r="AI112" s="136"/>
      <c r="AJ112" s="136"/>
      <c r="AK112" s="136"/>
      <c r="AL112" s="136"/>
      <c r="AM112" s="136"/>
    </row>
    <row r="113" spans="2:39" s="134" customFormat="1" ht="30" customHeight="1" x14ac:dyDescent="0.3">
      <c r="B113" s="133"/>
      <c r="F113" s="135"/>
      <c r="G113" s="168"/>
      <c r="H113" s="168"/>
      <c r="I113" s="135"/>
      <c r="J113" s="169"/>
      <c r="K113" s="169"/>
      <c r="L113" s="169"/>
      <c r="M113" s="135"/>
      <c r="N113" s="135"/>
      <c r="O113" s="135"/>
      <c r="Q113" s="168"/>
      <c r="S113" s="135"/>
      <c r="T113" s="136"/>
      <c r="U113" s="136"/>
      <c r="V113" s="164"/>
      <c r="W113" s="174"/>
      <c r="X113" s="174"/>
      <c r="Y113" s="138"/>
      <c r="Z113" s="138"/>
      <c r="AA113" s="138"/>
      <c r="AB113" s="138"/>
      <c r="AC113" s="138"/>
      <c r="AD113" s="137"/>
      <c r="AE113" s="133"/>
      <c r="AF113" s="133"/>
      <c r="AG113" s="133"/>
      <c r="AH113" s="136"/>
      <c r="AI113" s="136"/>
      <c r="AJ113" s="136"/>
      <c r="AK113" s="136"/>
      <c r="AL113" s="136"/>
      <c r="AM113" s="136"/>
    </row>
    <row r="121" spans="2:39" s="134" customFormat="1" ht="30" customHeight="1" x14ac:dyDescent="0.3">
      <c r="B121" s="133"/>
      <c r="F121" s="135"/>
      <c r="G121" s="168"/>
      <c r="H121" s="168"/>
      <c r="I121" s="135"/>
      <c r="J121" s="169"/>
      <c r="K121" s="169"/>
      <c r="L121" s="169"/>
      <c r="M121" s="135"/>
      <c r="N121" s="135"/>
      <c r="O121" s="135"/>
      <c r="Q121" s="168"/>
      <c r="S121" s="135"/>
      <c r="T121" s="136"/>
      <c r="U121" s="136"/>
      <c r="V121" s="164"/>
      <c r="W121" s="174"/>
      <c r="X121" s="174"/>
      <c r="Y121" s="138"/>
      <c r="Z121" s="138"/>
      <c r="AA121" s="138"/>
      <c r="AB121" s="138"/>
      <c r="AC121" s="138"/>
      <c r="AD121" s="137"/>
      <c r="AE121" s="133"/>
      <c r="AF121" s="133"/>
      <c r="AG121" s="133"/>
      <c r="AH121" s="136"/>
      <c r="AI121" s="136"/>
      <c r="AJ121" s="136"/>
      <c r="AK121" s="136"/>
      <c r="AL121" s="136"/>
      <c r="AM121" s="136"/>
    </row>
    <row r="122" spans="2:39" s="134" customFormat="1" ht="30" customHeight="1" x14ac:dyDescent="0.3">
      <c r="B122" s="133"/>
      <c r="F122" s="135"/>
      <c r="G122" s="168"/>
      <c r="H122" s="168"/>
      <c r="I122" s="135"/>
      <c r="J122" s="169"/>
      <c r="K122" s="169"/>
      <c r="L122" s="169"/>
      <c r="M122" s="135"/>
      <c r="N122" s="135"/>
      <c r="O122" s="135"/>
      <c r="Q122" s="168"/>
      <c r="S122" s="135"/>
      <c r="T122" s="136"/>
      <c r="U122" s="136"/>
      <c r="V122" s="164"/>
      <c r="W122" s="174"/>
      <c r="X122" s="174"/>
      <c r="Y122" s="138"/>
      <c r="Z122" s="138"/>
      <c r="AA122" s="138"/>
      <c r="AB122" s="138"/>
      <c r="AC122" s="138"/>
      <c r="AD122" s="137"/>
      <c r="AE122" s="133"/>
      <c r="AF122" s="133"/>
      <c r="AG122" s="133"/>
      <c r="AH122" s="136"/>
      <c r="AI122" s="136"/>
      <c r="AJ122" s="136"/>
      <c r="AK122" s="136"/>
      <c r="AL122" s="136"/>
      <c r="AM122" s="136"/>
    </row>
    <row r="125" spans="2:39" s="134" customFormat="1" ht="30" customHeight="1" x14ac:dyDescent="0.3">
      <c r="B125" s="133"/>
      <c r="F125" s="135"/>
      <c r="G125" s="168"/>
      <c r="H125" s="168"/>
      <c r="I125" s="135"/>
      <c r="J125" s="169"/>
      <c r="K125" s="169"/>
      <c r="L125" s="169"/>
      <c r="M125" s="135"/>
      <c r="N125" s="135"/>
      <c r="O125" s="135"/>
      <c r="Q125" s="168"/>
      <c r="S125" s="135"/>
      <c r="T125" s="136"/>
      <c r="U125" s="136"/>
      <c r="V125" s="164"/>
      <c r="W125" s="174"/>
      <c r="X125" s="174"/>
      <c r="Y125" s="138"/>
      <c r="Z125" s="138"/>
      <c r="AA125" s="138"/>
      <c r="AB125" s="138"/>
      <c r="AC125" s="138"/>
      <c r="AD125" s="137"/>
      <c r="AE125" s="133"/>
      <c r="AF125" s="133"/>
      <c r="AG125" s="133"/>
      <c r="AH125" s="136"/>
      <c r="AI125" s="136"/>
      <c r="AJ125" s="136"/>
      <c r="AK125" s="136"/>
      <c r="AL125" s="136"/>
      <c r="AM125" s="136"/>
    </row>
    <row r="127" spans="2:39" s="134" customFormat="1" ht="30" customHeight="1" x14ac:dyDescent="0.3">
      <c r="B127" s="133"/>
      <c r="F127" s="135"/>
      <c r="G127" s="168"/>
      <c r="H127" s="168"/>
      <c r="I127" s="135"/>
      <c r="J127" s="169"/>
      <c r="K127" s="169"/>
      <c r="L127" s="169"/>
      <c r="M127" s="135"/>
      <c r="N127" s="135"/>
      <c r="O127" s="135"/>
      <c r="Q127" s="168"/>
      <c r="S127" s="135"/>
      <c r="T127" s="136"/>
      <c r="U127" s="136"/>
      <c r="V127" s="164"/>
      <c r="W127" s="174"/>
      <c r="X127" s="174"/>
      <c r="Y127" s="138"/>
      <c r="Z127" s="138"/>
      <c r="AA127" s="138"/>
      <c r="AB127" s="138"/>
      <c r="AC127" s="138"/>
      <c r="AD127" s="137"/>
      <c r="AE127" s="133"/>
      <c r="AF127" s="133"/>
      <c r="AG127" s="133"/>
      <c r="AH127" s="136"/>
      <c r="AI127" s="136"/>
      <c r="AJ127" s="136"/>
      <c r="AK127" s="136"/>
      <c r="AL127" s="136"/>
      <c r="AM127" s="136"/>
    </row>
    <row r="128" spans="2:39" s="134" customFormat="1" ht="30" customHeight="1" x14ac:dyDescent="0.3">
      <c r="B128" s="133"/>
      <c r="F128" s="135"/>
      <c r="G128" s="168"/>
      <c r="H128" s="168"/>
      <c r="I128" s="135"/>
      <c r="J128" s="169"/>
      <c r="K128" s="169"/>
      <c r="L128" s="169"/>
      <c r="M128" s="135"/>
      <c r="N128" s="135"/>
      <c r="O128" s="135"/>
      <c r="Q128" s="168"/>
      <c r="S128" s="135"/>
      <c r="T128" s="136"/>
      <c r="U128" s="136"/>
      <c r="V128" s="164"/>
      <c r="W128" s="174"/>
      <c r="X128" s="174"/>
      <c r="Y128" s="138"/>
      <c r="Z128" s="138"/>
      <c r="AA128" s="138"/>
      <c r="AB128" s="138"/>
      <c r="AC128" s="138"/>
      <c r="AD128" s="137"/>
      <c r="AE128" s="133"/>
      <c r="AF128" s="133"/>
      <c r="AG128" s="133"/>
      <c r="AH128" s="136"/>
      <c r="AI128" s="136"/>
      <c r="AJ128" s="136"/>
      <c r="AK128" s="136"/>
      <c r="AL128" s="136"/>
      <c r="AM128" s="136"/>
    </row>
    <row r="129" spans="2:39" s="134" customFormat="1" ht="30" customHeight="1" x14ac:dyDescent="0.3">
      <c r="B129" s="133"/>
      <c r="F129" s="135"/>
      <c r="G129" s="168"/>
      <c r="H129" s="168"/>
      <c r="I129" s="135"/>
      <c r="J129" s="169"/>
      <c r="K129" s="169"/>
      <c r="L129" s="169"/>
      <c r="M129" s="135"/>
      <c r="N129" s="135"/>
      <c r="O129" s="135"/>
      <c r="Q129" s="168"/>
      <c r="S129" s="135"/>
      <c r="T129" s="136"/>
      <c r="U129" s="136"/>
      <c r="V129" s="164"/>
      <c r="W129" s="174"/>
      <c r="X129" s="174"/>
      <c r="Y129" s="138"/>
      <c r="Z129" s="138"/>
      <c r="AA129" s="138"/>
      <c r="AB129" s="138"/>
      <c r="AC129" s="138"/>
      <c r="AD129" s="137"/>
      <c r="AE129" s="133"/>
      <c r="AF129" s="133"/>
      <c r="AG129" s="133"/>
      <c r="AH129" s="136"/>
      <c r="AI129" s="136"/>
      <c r="AJ129" s="136"/>
      <c r="AK129" s="136"/>
      <c r="AL129" s="136"/>
      <c r="AM129" s="136"/>
    </row>
    <row r="153" spans="2:39" s="134" customFormat="1" ht="30" customHeight="1" x14ac:dyDescent="0.3">
      <c r="B153" s="133"/>
      <c r="F153" s="135"/>
      <c r="G153" s="168"/>
      <c r="H153" s="168"/>
      <c r="I153" s="135"/>
      <c r="J153" s="169"/>
      <c r="K153" s="169"/>
      <c r="L153" s="169"/>
      <c r="M153" s="135"/>
      <c r="N153" s="135"/>
      <c r="O153" s="135"/>
      <c r="Q153" s="168"/>
      <c r="S153" s="135"/>
      <c r="T153" s="136"/>
      <c r="U153" s="136"/>
      <c r="V153" s="164"/>
      <c r="W153" s="174"/>
      <c r="X153" s="174"/>
      <c r="Y153" s="138"/>
      <c r="Z153" s="138"/>
      <c r="AA153" s="138"/>
      <c r="AB153" s="138"/>
      <c r="AC153" s="138"/>
      <c r="AD153" s="137"/>
      <c r="AE153" s="133"/>
      <c r="AF153" s="133"/>
      <c r="AG153" s="133"/>
      <c r="AH153" s="136"/>
      <c r="AI153" s="136"/>
      <c r="AJ153" s="136"/>
      <c r="AK153" s="136"/>
      <c r="AL153" s="136"/>
      <c r="AM153" s="136"/>
    </row>
    <row r="154" spans="2:39" s="134" customFormat="1" ht="30" customHeight="1" x14ac:dyDescent="0.3">
      <c r="B154" s="133"/>
      <c r="F154" s="135"/>
      <c r="G154" s="168"/>
      <c r="H154" s="168"/>
      <c r="I154" s="135"/>
      <c r="J154" s="169"/>
      <c r="K154" s="169"/>
      <c r="L154" s="169"/>
      <c r="M154" s="135"/>
      <c r="N154" s="135"/>
      <c r="O154" s="135"/>
      <c r="Q154" s="168"/>
      <c r="S154" s="135"/>
      <c r="T154" s="136"/>
      <c r="U154" s="136"/>
      <c r="V154" s="164"/>
      <c r="W154" s="174"/>
      <c r="X154" s="174"/>
      <c r="Y154" s="138"/>
      <c r="Z154" s="138"/>
      <c r="AA154" s="138"/>
      <c r="AB154" s="138"/>
      <c r="AC154" s="138"/>
      <c r="AD154" s="137"/>
      <c r="AE154" s="133"/>
      <c r="AF154" s="133"/>
      <c r="AG154" s="133"/>
      <c r="AH154" s="136"/>
      <c r="AI154" s="136"/>
      <c r="AJ154" s="136"/>
      <c r="AK154" s="136"/>
      <c r="AL154" s="136"/>
      <c r="AM154" s="136"/>
    </row>
    <row r="155" spans="2:39" s="134" customFormat="1" ht="30" customHeight="1" x14ac:dyDescent="0.3">
      <c r="B155" s="133"/>
      <c r="F155" s="135"/>
      <c r="G155" s="168"/>
      <c r="H155" s="168"/>
      <c r="I155" s="135"/>
      <c r="J155" s="169"/>
      <c r="K155" s="169"/>
      <c r="L155" s="169"/>
      <c r="M155" s="135"/>
      <c r="N155" s="135"/>
      <c r="O155" s="135"/>
      <c r="Q155" s="168"/>
      <c r="S155" s="135"/>
      <c r="T155" s="136"/>
      <c r="U155" s="136"/>
      <c r="V155" s="164"/>
      <c r="W155" s="174"/>
      <c r="X155" s="174"/>
      <c r="Y155" s="138"/>
      <c r="Z155" s="138"/>
      <c r="AA155" s="138"/>
      <c r="AB155" s="138"/>
      <c r="AC155" s="138"/>
      <c r="AD155" s="137"/>
      <c r="AE155" s="133"/>
      <c r="AF155" s="133"/>
      <c r="AG155" s="133"/>
      <c r="AH155" s="136"/>
      <c r="AI155" s="136"/>
      <c r="AJ155" s="136"/>
      <c r="AK155" s="136"/>
      <c r="AL155" s="136"/>
      <c r="AM155" s="136"/>
    </row>
    <row r="161" spans="2:39" s="134" customFormat="1" ht="30" customHeight="1" x14ac:dyDescent="0.3">
      <c r="B161" s="133"/>
      <c r="F161" s="135"/>
      <c r="G161" s="168"/>
      <c r="H161" s="168"/>
      <c r="I161" s="135"/>
      <c r="J161" s="169"/>
      <c r="K161" s="169"/>
      <c r="L161" s="169"/>
      <c r="M161" s="135"/>
      <c r="N161" s="135"/>
      <c r="O161" s="135"/>
      <c r="Q161" s="168"/>
      <c r="S161" s="135"/>
      <c r="T161" s="136"/>
      <c r="U161" s="136"/>
      <c r="V161" s="164"/>
      <c r="W161" s="174"/>
      <c r="X161" s="174"/>
      <c r="Y161" s="138"/>
      <c r="Z161" s="138"/>
      <c r="AA161" s="138"/>
      <c r="AB161" s="138"/>
      <c r="AC161" s="138"/>
      <c r="AD161" s="137"/>
      <c r="AE161" s="133"/>
      <c r="AF161" s="133"/>
      <c r="AG161" s="133"/>
      <c r="AH161" s="136"/>
      <c r="AI161" s="136"/>
      <c r="AJ161" s="136"/>
      <c r="AK161" s="136"/>
      <c r="AL161" s="136"/>
      <c r="AM161" s="136"/>
    </row>
    <row r="162" spans="2:39" s="134" customFormat="1" ht="30" customHeight="1" x14ac:dyDescent="0.3">
      <c r="B162" s="133"/>
      <c r="F162" s="135"/>
      <c r="G162" s="168"/>
      <c r="H162" s="168"/>
      <c r="I162" s="135"/>
      <c r="J162" s="169"/>
      <c r="K162" s="169"/>
      <c r="L162" s="169"/>
      <c r="M162" s="135"/>
      <c r="N162" s="135"/>
      <c r="O162" s="135"/>
      <c r="Q162" s="168"/>
      <c r="S162" s="135"/>
      <c r="T162" s="136"/>
      <c r="U162" s="136"/>
      <c r="V162" s="164"/>
      <c r="W162" s="174"/>
      <c r="X162" s="174"/>
      <c r="Y162" s="138"/>
      <c r="Z162" s="138"/>
      <c r="AA162" s="138"/>
      <c r="AB162" s="138"/>
      <c r="AC162" s="138"/>
      <c r="AD162" s="137"/>
      <c r="AE162" s="133"/>
      <c r="AF162" s="133"/>
      <c r="AG162" s="133"/>
      <c r="AH162" s="136"/>
      <c r="AI162" s="136"/>
      <c r="AJ162" s="136"/>
      <c r="AK162" s="136"/>
      <c r="AL162" s="136"/>
      <c r="AM162" s="136"/>
    </row>
    <row r="163" spans="2:39" s="134" customFormat="1" ht="30" customHeight="1" x14ac:dyDescent="0.3">
      <c r="B163" s="133"/>
      <c r="F163" s="135"/>
      <c r="G163" s="168"/>
      <c r="H163" s="168"/>
      <c r="I163" s="135"/>
      <c r="J163" s="169"/>
      <c r="K163" s="169"/>
      <c r="L163" s="169"/>
      <c r="M163" s="135"/>
      <c r="N163" s="135"/>
      <c r="O163" s="135"/>
      <c r="Q163" s="168"/>
      <c r="S163" s="135"/>
      <c r="T163" s="136"/>
      <c r="U163" s="136"/>
      <c r="V163" s="164"/>
      <c r="W163" s="174"/>
      <c r="X163" s="174"/>
      <c r="Y163" s="138"/>
      <c r="Z163" s="138"/>
      <c r="AA163" s="138"/>
      <c r="AB163" s="138"/>
      <c r="AC163" s="138"/>
      <c r="AD163" s="137"/>
      <c r="AE163" s="133"/>
      <c r="AF163" s="133"/>
      <c r="AG163" s="133"/>
      <c r="AH163" s="136"/>
      <c r="AI163" s="136"/>
      <c r="AJ163" s="136"/>
      <c r="AK163" s="136"/>
      <c r="AL163" s="136"/>
      <c r="AM163" s="136"/>
    </row>
    <row r="198" spans="2:39" s="134" customFormat="1" ht="30" customHeight="1" x14ac:dyDescent="0.3">
      <c r="B198" s="133"/>
      <c r="F198" s="135"/>
      <c r="G198" s="168"/>
      <c r="H198" s="168"/>
      <c r="I198" s="135"/>
      <c r="J198" s="169"/>
      <c r="K198" s="169"/>
      <c r="L198" s="169"/>
      <c r="M198" s="135"/>
      <c r="N198" s="135"/>
      <c r="O198" s="135"/>
      <c r="Q198" s="168"/>
      <c r="S198" s="135"/>
      <c r="T198" s="136"/>
      <c r="U198" s="136"/>
      <c r="V198" s="164"/>
      <c r="W198" s="174"/>
      <c r="X198" s="174"/>
      <c r="Y198" s="138"/>
      <c r="Z198" s="138"/>
      <c r="AA198" s="138"/>
      <c r="AB198" s="138"/>
      <c r="AC198" s="138"/>
      <c r="AD198" s="137"/>
      <c r="AE198" s="133"/>
      <c r="AF198" s="133"/>
      <c r="AG198" s="133"/>
      <c r="AH198" s="136"/>
      <c r="AI198" s="136"/>
      <c r="AJ198" s="136"/>
      <c r="AK198" s="136"/>
      <c r="AL198" s="136"/>
      <c r="AM198" s="136"/>
    </row>
    <row r="199" spans="2:39" s="134" customFormat="1" ht="30" customHeight="1" x14ac:dyDescent="0.3">
      <c r="B199" s="133"/>
      <c r="F199" s="135"/>
      <c r="G199" s="168"/>
      <c r="H199" s="168"/>
      <c r="I199" s="135"/>
      <c r="J199" s="169"/>
      <c r="K199" s="169"/>
      <c r="L199" s="169"/>
      <c r="M199" s="135"/>
      <c r="N199" s="135"/>
      <c r="O199" s="135"/>
      <c r="Q199" s="168"/>
      <c r="S199" s="135"/>
      <c r="T199" s="136"/>
      <c r="U199" s="136"/>
      <c r="V199" s="164"/>
      <c r="W199" s="174"/>
      <c r="X199" s="174"/>
      <c r="Y199" s="138"/>
      <c r="Z199" s="138"/>
      <c r="AA199" s="138"/>
      <c r="AB199" s="138"/>
      <c r="AC199" s="138"/>
      <c r="AD199" s="137"/>
      <c r="AE199" s="133"/>
      <c r="AF199" s="133"/>
      <c r="AG199" s="133"/>
      <c r="AH199" s="136"/>
      <c r="AI199" s="136"/>
      <c r="AJ199" s="136"/>
      <c r="AK199" s="136"/>
      <c r="AL199" s="136"/>
      <c r="AM199" s="136"/>
    </row>
    <row r="200" spans="2:39" s="134" customFormat="1" ht="30" customHeight="1" x14ac:dyDescent="0.3">
      <c r="B200" s="133"/>
      <c r="F200" s="135"/>
      <c r="G200" s="168"/>
      <c r="H200" s="168"/>
      <c r="I200" s="135"/>
      <c r="J200" s="169"/>
      <c r="K200" s="169"/>
      <c r="L200" s="169"/>
      <c r="M200" s="135"/>
      <c r="N200" s="135"/>
      <c r="O200" s="135"/>
      <c r="Q200" s="168"/>
      <c r="S200" s="135"/>
      <c r="T200" s="136"/>
      <c r="U200" s="136"/>
      <c r="V200" s="164"/>
      <c r="W200" s="174"/>
      <c r="X200" s="174"/>
      <c r="Y200" s="138"/>
      <c r="Z200" s="138"/>
      <c r="AA200" s="138"/>
      <c r="AB200" s="138"/>
      <c r="AC200" s="138"/>
      <c r="AD200" s="137"/>
      <c r="AE200" s="133"/>
      <c r="AF200" s="133"/>
      <c r="AG200" s="133"/>
      <c r="AH200" s="136"/>
      <c r="AI200" s="136"/>
      <c r="AJ200" s="136"/>
      <c r="AK200" s="136"/>
      <c r="AL200" s="136"/>
      <c r="AM200" s="136"/>
    </row>
    <row r="201" spans="2:39" s="134" customFormat="1" ht="30" customHeight="1" x14ac:dyDescent="0.3">
      <c r="B201" s="133"/>
      <c r="F201" s="135"/>
      <c r="G201" s="168"/>
      <c r="H201" s="168"/>
      <c r="I201" s="135"/>
      <c r="J201" s="169"/>
      <c r="K201" s="169"/>
      <c r="L201" s="169"/>
      <c r="M201" s="135"/>
      <c r="N201" s="135"/>
      <c r="O201" s="135"/>
      <c r="Q201" s="168"/>
      <c r="S201" s="135"/>
      <c r="T201" s="136"/>
      <c r="U201" s="136"/>
      <c r="V201" s="164"/>
      <c r="W201" s="174"/>
      <c r="X201" s="174"/>
      <c r="Y201" s="138"/>
      <c r="Z201" s="138"/>
      <c r="AA201" s="138"/>
      <c r="AB201" s="138"/>
      <c r="AC201" s="138"/>
      <c r="AD201" s="137"/>
      <c r="AE201" s="133"/>
      <c r="AF201" s="133"/>
      <c r="AG201" s="133"/>
      <c r="AH201" s="136"/>
      <c r="AI201" s="136"/>
      <c r="AJ201" s="136"/>
      <c r="AK201" s="136"/>
      <c r="AL201" s="136"/>
      <c r="AM201" s="136"/>
    </row>
    <row r="202" spans="2:39" s="134" customFormat="1" ht="30" customHeight="1" x14ac:dyDescent="0.3">
      <c r="B202" s="133"/>
      <c r="F202" s="135"/>
      <c r="G202" s="168"/>
      <c r="H202" s="168"/>
      <c r="I202" s="135"/>
      <c r="J202" s="169"/>
      <c r="K202" s="169"/>
      <c r="L202" s="169"/>
      <c r="M202" s="135"/>
      <c r="N202" s="135"/>
      <c r="O202" s="135"/>
      <c r="Q202" s="168"/>
      <c r="S202" s="135"/>
      <c r="T202" s="136"/>
      <c r="U202" s="136"/>
      <c r="V202" s="164"/>
      <c r="W202" s="174"/>
      <c r="X202" s="174"/>
      <c r="Y202" s="138"/>
      <c r="Z202" s="138"/>
      <c r="AA202" s="138"/>
      <c r="AB202" s="138"/>
      <c r="AC202" s="138"/>
      <c r="AD202" s="137"/>
      <c r="AE202" s="133"/>
      <c r="AF202" s="133"/>
      <c r="AG202" s="133"/>
      <c r="AH202" s="136"/>
      <c r="AI202" s="136"/>
      <c r="AJ202" s="136"/>
      <c r="AK202" s="136"/>
      <c r="AL202" s="136"/>
      <c r="AM202" s="136"/>
    </row>
    <row r="203" spans="2:39" s="134" customFormat="1" ht="30" customHeight="1" x14ac:dyDescent="0.3">
      <c r="B203" s="133"/>
      <c r="F203" s="135"/>
      <c r="G203" s="168"/>
      <c r="H203" s="168"/>
      <c r="I203" s="135"/>
      <c r="J203" s="169"/>
      <c r="K203" s="169"/>
      <c r="L203" s="169"/>
      <c r="M203" s="135"/>
      <c r="N203" s="135"/>
      <c r="O203" s="135"/>
      <c r="Q203" s="168"/>
      <c r="S203" s="135"/>
      <c r="T203" s="136"/>
      <c r="U203" s="136"/>
      <c r="V203" s="164"/>
      <c r="W203" s="174"/>
      <c r="X203" s="174"/>
      <c r="Y203" s="138"/>
      <c r="Z203" s="138"/>
      <c r="AA203" s="138"/>
      <c r="AB203" s="138"/>
      <c r="AC203" s="138"/>
      <c r="AD203" s="137"/>
      <c r="AE203" s="133"/>
      <c r="AF203" s="133"/>
      <c r="AG203" s="133"/>
      <c r="AH203" s="136"/>
      <c r="AI203" s="136"/>
      <c r="AJ203" s="136"/>
      <c r="AK203" s="136"/>
      <c r="AL203" s="136"/>
      <c r="AM203" s="136"/>
    </row>
    <row r="204" spans="2:39" s="134" customFormat="1" ht="30" customHeight="1" x14ac:dyDescent="0.3">
      <c r="B204" s="133"/>
      <c r="F204" s="135"/>
      <c r="G204" s="168"/>
      <c r="H204" s="168"/>
      <c r="I204" s="135"/>
      <c r="J204" s="169"/>
      <c r="K204" s="169"/>
      <c r="L204" s="169"/>
      <c r="M204" s="135"/>
      <c r="N204" s="135"/>
      <c r="O204" s="135"/>
      <c r="Q204" s="168"/>
      <c r="S204" s="135"/>
      <c r="T204" s="136"/>
      <c r="U204" s="136"/>
      <c r="V204" s="164"/>
      <c r="W204" s="174"/>
      <c r="X204" s="174"/>
      <c r="Y204" s="138"/>
      <c r="Z204" s="138"/>
      <c r="AA204" s="138"/>
      <c r="AB204" s="138"/>
      <c r="AC204" s="138"/>
      <c r="AD204" s="137"/>
      <c r="AE204" s="133"/>
      <c r="AF204" s="133"/>
      <c r="AG204" s="133"/>
      <c r="AH204" s="136"/>
      <c r="AI204" s="136"/>
      <c r="AJ204" s="136"/>
      <c r="AK204" s="136"/>
      <c r="AL204" s="136"/>
      <c r="AM204" s="136"/>
    </row>
    <row r="270" spans="2:39" s="134" customFormat="1" ht="30" customHeight="1" x14ac:dyDescent="0.3">
      <c r="B270" s="133"/>
      <c r="F270" s="135"/>
      <c r="G270" s="168"/>
      <c r="H270" s="168"/>
      <c r="I270" s="135"/>
      <c r="J270" s="169"/>
      <c r="K270" s="169"/>
      <c r="L270" s="169"/>
      <c r="M270" s="135"/>
      <c r="N270" s="135"/>
      <c r="O270" s="135"/>
      <c r="Q270" s="168"/>
      <c r="S270" s="135"/>
      <c r="T270" s="136"/>
      <c r="U270" s="136"/>
      <c r="V270" s="164"/>
      <c r="W270" s="174"/>
      <c r="X270" s="174"/>
      <c r="Y270" s="138"/>
      <c r="Z270" s="138"/>
      <c r="AA270" s="138"/>
      <c r="AB270" s="138"/>
      <c r="AC270" s="138"/>
      <c r="AD270" s="137"/>
      <c r="AE270" s="133"/>
      <c r="AF270" s="133"/>
      <c r="AG270" s="133"/>
      <c r="AH270" s="136"/>
      <c r="AI270" s="136"/>
      <c r="AJ270" s="136"/>
      <c r="AK270" s="136"/>
      <c r="AL270" s="136"/>
      <c r="AM270" s="136"/>
    </row>
    <row r="271" spans="2:39" s="134" customFormat="1" ht="30" customHeight="1" x14ac:dyDescent="0.3">
      <c r="B271" s="133"/>
      <c r="F271" s="135"/>
      <c r="G271" s="168"/>
      <c r="H271" s="168"/>
      <c r="I271" s="135"/>
      <c r="J271" s="169"/>
      <c r="K271" s="169"/>
      <c r="L271" s="169"/>
      <c r="M271" s="135"/>
      <c r="N271" s="135"/>
      <c r="O271" s="135"/>
      <c r="Q271" s="168"/>
      <c r="S271" s="135"/>
      <c r="T271" s="136"/>
      <c r="U271" s="136"/>
      <c r="V271" s="164"/>
      <c r="W271" s="174"/>
      <c r="X271" s="174"/>
      <c r="Y271" s="138"/>
      <c r="Z271" s="138"/>
      <c r="AA271" s="138"/>
      <c r="AB271" s="138"/>
      <c r="AC271" s="138"/>
      <c r="AD271" s="137"/>
      <c r="AE271" s="133"/>
      <c r="AF271" s="133"/>
      <c r="AG271" s="133"/>
      <c r="AH271" s="136"/>
      <c r="AI271" s="136"/>
      <c r="AJ271" s="136"/>
      <c r="AK271" s="136"/>
      <c r="AL271" s="136"/>
      <c r="AM271" s="136"/>
    </row>
    <row r="272" spans="2:39" s="134" customFormat="1" ht="30" customHeight="1" x14ac:dyDescent="0.3">
      <c r="B272" s="133"/>
      <c r="F272" s="135"/>
      <c r="G272" s="168"/>
      <c r="H272" s="168"/>
      <c r="I272" s="135"/>
      <c r="J272" s="169"/>
      <c r="K272" s="169"/>
      <c r="L272" s="169"/>
      <c r="M272" s="135"/>
      <c r="N272" s="135"/>
      <c r="O272" s="135"/>
      <c r="Q272" s="168"/>
      <c r="S272" s="135"/>
      <c r="T272" s="136"/>
      <c r="U272" s="136"/>
      <c r="V272" s="164"/>
      <c r="W272" s="174"/>
      <c r="X272" s="174"/>
      <c r="Y272" s="138"/>
      <c r="Z272" s="138"/>
      <c r="AA272" s="138"/>
      <c r="AB272" s="138"/>
      <c r="AC272" s="138"/>
      <c r="AD272" s="137"/>
      <c r="AE272" s="133"/>
      <c r="AF272" s="133"/>
      <c r="AG272" s="133"/>
      <c r="AH272" s="136"/>
      <c r="AI272" s="136"/>
      <c r="AJ272" s="136"/>
      <c r="AK272" s="136"/>
      <c r="AL272" s="136"/>
      <c r="AM272" s="136"/>
    </row>
    <row r="283" spans="2:39" s="134" customFormat="1" ht="30" customHeight="1" x14ac:dyDescent="0.3">
      <c r="B283" s="133"/>
      <c r="F283" s="135"/>
      <c r="G283" s="168"/>
      <c r="H283" s="168"/>
      <c r="I283" s="135"/>
      <c r="J283" s="169"/>
      <c r="K283" s="169"/>
      <c r="L283" s="169"/>
      <c r="M283" s="135"/>
      <c r="N283" s="135"/>
      <c r="O283" s="135"/>
      <c r="Q283" s="168"/>
      <c r="S283" s="135"/>
      <c r="T283" s="136"/>
      <c r="U283" s="136"/>
      <c r="V283" s="164"/>
      <c r="W283" s="174"/>
      <c r="X283" s="174"/>
      <c r="Y283" s="138"/>
      <c r="Z283" s="138"/>
      <c r="AA283" s="138"/>
      <c r="AB283" s="138"/>
      <c r="AC283" s="138"/>
      <c r="AD283" s="137"/>
      <c r="AE283" s="133"/>
      <c r="AF283" s="133"/>
      <c r="AG283" s="133"/>
      <c r="AH283" s="136"/>
      <c r="AI283" s="136"/>
      <c r="AJ283" s="136"/>
      <c r="AK283" s="136"/>
      <c r="AL283" s="136"/>
      <c r="AM283" s="136"/>
    </row>
    <row r="284" spans="2:39" s="134" customFormat="1" ht="30" customHeight="1" x14ac:dyDescent="0.3">
      <c r="B284" s="133"/>
      <c r="F284" s="135"/>
      <c r="G284" s="168"/>
      <c r="H284" s="168"/>
      <c r="I284" s="135"/>
      <c r="J284" s="169"/>
      <c r="K284" s="169"/>
      <c r="L284" s="169"/>
      <c r="M284" s="135"/>
      <c r="N284" s="135"/>
      <c r="O284" s="135"/>
      <c r="Q284" s="168"/>
      <c r="S284" s="135"/>
      <c r="T284" s="136"/>
      <c r="U284" s="136"/>
      <c r="V284" s="164"/>
      <c r="W284" s="174"/>
      <c r="X284" s="174"/>
      <c r="Y284" s="138"/>
      <c r="Z284" s="138"/>
      <c r="AA284" s="138"/>
      <c r="AB284" s="138"/>
      <c r="AC284" s="138"/>
      <c r="AD284" s="137"/>
      <c r="AE284" s="133"/>
      <c r="AF284" s="133"/>
      <c r="AG284" s="133"/>
      <c r="AH284" s="136"/>
      <c r="AI284" s="136"/>
      <c r="AJ284" s="136"/>
      <c r="AK284" s="136"/>
      <c r="AL284" s="136"/>
      <c r="AM284" s="136"/>
    </row>
    <row r="285" spans="2:39" s="134" customFormat="1" ht="30" customHeight="1" x14ac:dyDescent="0.3">
      <c r="B285" s="133"/>
      <c r="F285" s="135"/>
      <c r="G285" s="168"/>
      <c r="H285" s="168"/>
      <c r="I285" s="135"/>
      <c r="J285" s="169"/>
      <c r="K285" s="169"/>
      <c r="L285" s="169"/>
      <c r="M285" s="135"/>
      <c r="N285" s="135"/>
      <c r="O285" s="135"/>
      <c r="Q285" s="168"/>
      <c r="S285" s="135"/>
      <c r="T285" s="136"/>
      <c r="U285" s="136"/>
      <c r="V285" s="164"/>
      <c r="W285" s="174"/>
      <c r="X285" s="174"/>
      <c r="Y285" s="138"/>
      <c r="Z285" s="138"/>
      <c r="AA285" s="138"/>
      <c r="AB285" s="138"/>
      <c r="AC285" s="138"/>
      <c r="AD285" s="137"/>
      <c r="AE285" s="133"/>
      <c r="AF285" s="133"/>
      <c r="AG285" s="133"/>
      <c r="AH285" s="136"/>
      <c r="AI285" s="136"/>
      <c r="AJ285" s="136"/>
      <c r="AK285" s="136"/>
      <c r="AL285" s="136"/>
      <c r="AM285" s="136"/>
    </row>
    <row r="286" spans="2:39" s="134" customFormat="1" ht="30" customHeight="1" x14ac:dyDescent="0.3">
      <c r="B286" s="133"/>
      <c r="F286" s="135"/>
      <c r="G286" s="168"/>
      <c r="H286" s="168"/>
      <c r="I286" s="135"/>
      <c r="J286" s="169"/>
      <c r="K286" s="169"/>
      <c r="L286" s="169"/>
      <c r="M286" s="135"/>
      <c r="N286" s="135"/>
      <c r="O286" s="135"/>
      <c r="Q286" s="168"/>
      <c r="S286" s="135"/>
      <c r="T286" s="136"/>
      <c r="U286" s="136"/>
      <c r="V286" s="164"/>
      <c r="W286" s="174"/>
      <c r="X286" s="174"/>
      <c r="Y286" s="138"/>
      <c r="Z286" s="138"/>
      <c r="AA286" s="138"/>
      <c r="AB286" s="138"/>
      <c r="AC286" s="138"/>
      <c r="AD286" s="137"/>
      <c r="AE286" s="133"/>
      <c r="AF286" s="133"/>
      <c r="AG286" s="133"/>
      <c r="AH286" s="136"/>
      <c r="AI286" s="136"/>
      <c r="AJ286" s="136"/>
      <c r="AK286" s="136"/>
      <c r="AL286" s="136"/>
      <c r="AM286" s="136"/>
    </row>
    <row r="296" spans="3:39" ht="30" customHeight="1" x14ac:dyDescent="0.3">
      <c r="C296" s="134">
        <v>215.19999694824199</v>
      </c>
      <c r="D296" s="134" t="s">
        <v>5</v>
      </c>
      <c r="F296" s="135" t="s">
        <v>9</v>
      </c>
      <c r="G296" s="135" t="s">
        <v>10</v>
      </c>
      <c r="H296" s="135" t="s">
        <v>7</v>
      </c>
      <c r="Q296" s="134" t="s">
        <v>8</v>
      </c>
      <c r="S296" s="135" t="s">
        <v>4</v>
      </c>
      <c r="T296" s="136">
        <v>2025</v>
      </c>
      <c r="U296" s="136" t="s">
        <v>6</v>
      </c>
      <c r="X296" s="174">
        <v>0</v>
      </c>
      <c r="Y296" s="138">
        <v>72799.985700000005</v>
      </c>
      <c r="Z296" s="138">
        <v>0</v>
      </c>
      <c r="AA296" s="138">
        <v>0</v>
      </c>
      <c r="AB296" s="138">
        <v>0</v>
      </c>
      <c r="AC296" s="138">
        <v>499999.98570000002</v>
      </c>
      <c r="AD296" s="137">
        <f>SUM(X296+Z296+AB296)</f>
        <v>0</v>
      </c>
      <c r="AE296" s="137">
        <f>SUM(W296:AB296)</f>
        <v>72799.985700000005</v>
      </c>
      <c r="AH296" s="136" t="s">
        <v>3</v>
      </c>
      <c r="AI296" s="136" t="s">
        <v>3</v>
      </c>
      <c r="AJ296" s="136" t="s">
        <v>3</v>
      </c>
      <c r="AK296" s="136" t="s">
        <v>2</v>
      </c>
      <c r="AL296" s="136" t="s">
        <v>2</v>
      </c>
      <c r="AM296" s="136" t="s">
        <v>2</v>
      </c>
    </row>
  </sheetData>
  <sheetProtection algorithmName="SHA-512" hashValue="ICHQ9UJBpngIy5s34oV1NKGw5PDhphwqFNwvHlf4XnToxqZhhkztO9CZpX+t/agXSTZWgDDmEI2S5eko4ZLF2A==" saltValue="JU74TbRFHe3wcyhLkZ/cEA==" spinCount="100000" sheet="1" selectLockedCells="1"/>
  <mergeCells count="62">
    <mergeCell ref="C37:U37"/>
    <mergeCell ref="C38:U38"/>
    <mergeCell ref="C40:U40"/>
    <mergeCell ref="C41:U41"/>
    <mergeCell ref="C43:U43"/>
    <mergeCell ref="C44:U44"/>
    <mergeCell ref="K29:L29"/>
    <mergeCell ref="K30:L30"/>
    <mergeCell ref="K31:L31"/>
    <mergeCell ref="K32:L32"/>
    <mergeCell ref="K33:L33"/>
    <mergeCell ref="C35:F35"/>
    <mergeCell ref="K35:L35"/>
    <mergeCell ref="K23:L23"/>
    <mergeCell ref="K24:L24"/>
    <mergeCell ref="K25:L25"/>
    <mergeCell ref="K26:L26"/>
    <mergeCell ref="K27:L27"/>
    <mergeCell ref="K28:L28"/>
    <mergeCell ref="C17:U17"/>
    <mergeCell ref="K18:L18"/>
    <mergeCell ref="K19:L19"/>
    <mergeCell ref="K20:L20"/>
    <mergeCell ref="K21:L21"/>
    <mergeCell ref="K22:L22"/>
    <mergeCell ref="C14:E14"/>
    <mergeCell ref="F14:L14"/>
    <mergeCell ref="N14:O14"/>
    <mergeCell ref="C15:E15"/>
    <mergeCell ref="F15:L15"/>
    <mergeCell ref="N15:O15"/>
    <mergeCell ref="C12:E12"/>
    <mergeCell ref="F12:L12"/>
    <mergeCell ref="N12:O12"/>
    <mergeCell ref="P12:U12"/>
    <mergeCell ref="C13:E13"/>
    <mergeCell ref="F13:L13"/>
    <mergeCell ref="N13:O13"/>
    <mergeCell ref="P13:U13"/>
    <mergeCell ref="C10:E10"/>
    <mergeCell ref="F10:L10"/>
    <mergeCell ref="N10:O10"/>
    <mergeCell ref="P10:U10"/>
    <mergeCell ref="D11:E11"/>
    <mergeCell ref="F11:L11"/>
    <mergeCell ref="N11:O11"/>
    <mergeCell ref="P11:U11"/>
    <mergeCell ref="C8:E8"/>
    <mergeCell ref="F8:L8"/>
    <mergeCell ref="N8:O8"/>
    <mergeCell ref="P8:U8"/>
    <mergeCell ref="C9:E9"/>
    <mergeCell ref="F9:L9"/>
    <mergeCell ref="N9:O9"/>
    <mergeCell ref="P9:U9"/>
    <mergeCell ref="C2:U2"/>
    <mergeCell ref="C4:U4"/>
    <mergeCell ref="C5:D5"/>
    <mergeCell ref="F5:L5"/>
    <mergeCell ref="O5:U5"/>
    <mergeCell ref="F6:L6"/>
    <mergeCell ref="O6:U6"/>
  </mergeCells>
  <conditionalFormatting sqref="F8:L8">
    <cfRule type="containsText" dxfId="7" priority="2" operator="containsText" text="NEW">
      <formula>NOT(ISERROR(SEARCH("NEW",F8)))</formula>
    </cfRule>
  </conditionalFormatting>
  <conditionalFormatting sqref="P8:U8">
    <cfRule type="containsText" dxfId="6" priority="1" operator="containsText" text="TECHNICAL CORRECTION">
      <formula>NOT(ISERROR(SEARCH("TECHNICAL CORRECTION",P8)))</formula>
    </cfRule>
    <cfRule type="containsText" dxfId="5" priority="3" operator="containsText" text="Administrative Modification">
      <formula>NOT(ISERROR(SEARCH("Administrative Modification",P8)))</formula>
    </cfRule>
    <cfRule type="containsText" dxfId="4" priority="4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F14:L14" xr:uid="{08C1C6FD-594D-4937-AFF5-74E2E8CBA769}">
      <formula1>$X$8:$X$18</formula1>
    </dataValidation>
    <dataValidation type="list" allowBlank="1" showInputMessage="1" showErrorMessage="1" sqref="P8:U8" xr:uid="{61BA051A-C91F-429A-B2FC-557FD89CA7A2}">
      <formula1>$W$8:$W$10</formula1>
    </dataValidation>
  </dataValidations>
  <printOptions horizontalCentered="1"/>
  <pageMargins left="0.2" right="0.16" top="0.19" bottom="0.17" header="0.17" footer="0.17"/>
  <pageSetup scale="71" fitToHeight="3" orientation="landscape" r:id="rId1"/>
  <headerFooter>
    <oddFooter>&amp;L&amp;D&amp;R&amp;P of &amp;N</oddFooter>
  </headerFooter>
  <rowBreaks count="1" manualBreakCount="1">
    <brk id="36" max="1638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762E-9285-4219-B541-7041EB2BACF9}">
  <dimension ref="A1:AM296"/>
  <sheetViews>
    <sheetView showGridLines="0" zoomScaleNormal="100" workbookViewId="0">
      <pane ySplit="2" topLeftCell="A3" activePane="bottomLeft" state="frozen"/>
      <selection activeCell="C2" sqref="C2:T2"/>
      <selection pane="bottomLeft" activeCell="P11" sqref="P11:U11"/>
    </sheetView>
  </sheetViews>
  <sheetFormatPr defaultColWidth="8.88671875" defaultRowHeight="30" customHeight="1" x14ac:dyDescent="0.3"/>
  <cols>
    <col min="1" max="1" width="3.77734375" style="133" customWidth="1"/>
    <col min="2" max="2" width="2" style="133" customWidth="1"/>
    <col min="3" max="3" width="11.33203125" style="134" customWidth="1"/>
    <col min="4" max="4" width="7.44140625" style="134" customWidth="1"/>
    <col min="5" max="5" width="5.88671875" style="134" customWidth="1"/>
    <col min="6" max="8" width="14" style="135" customWidth="1"/>
    <col min="9" max="9" width="1.44140625" style="135" customWidth="1"/>
    <col min="10" max="10" width="14" style="134" customWidth="1"/>
    <col min="11" max="12" width="7.33203125" style="134" customWidth="1"/>
    <col min="13" max="13" width="1.44140625" style="135" customWidth="1"/>
    <col min="14" max="15" width="14" style="135" customWidth="1"/>
    <col min="16" max="16" width="1.44140625" style="134" customWidth="1"/>
    <col min="17" max="17" width="17.88671875" style="134" customWidth="1"/>
    <col min="18" max="18" width="1.44140625" style="134" customWidth="1"/>
    <col min="19" max="19" width="17.88671875" style="135" customWidth="1"/>
    <col min="20" max="20" width="1.44140625" style="136" customWidth="1"/>
    <col min="21" max="21" width="17.88671875" style="136" customWidth="1"/>
    <col min="22" max="22" width="2" style="164" customWidth="1"/>
    <col min="23" max="23" width="14.6640625" style="174" bestFit="1" customWidth="1"/>
    <col min="24" max="24" width="13.6640625" style="174" customWidth="1"/>
    <col min="25" max="25" width="14.6640625" style="138" bestFit="1" customWidth="1"/>
    <col min="26" max="26" width="14.5546875" style="138" customWidth="1"/>
    <col min="27" max="27" width="13.6640625" style="138" bestFit="1" customWidth="1"/>
    <col min="28" max="28" width="13.6640625" style="138" customWidth="1"/>
    <col min="29" max="29" width="14.6640625" style="138" customWidth="1"/>
    <col min="30" max="30" width="17.77734375" style="137" customWidth="1"/>
    <col min="31" max="33" width="17.77734375" style="133" customWidth="1"/>
    <col min="34" max="36" width="17.77734375" style="136" customWidth="1"/>
    <col min="37" max="39" width="3.44140625" style="136" customWidth="1"/>
    <col min="40" max="16384" width="8.88671875" style="133"/>
  </cols>
  <sheetData>
    <row r="1" spans="2:25" ht="12" customHeight="1" x14ac:dyDescent="0.3"/>
    <row r="2" spans="2:25" ht="85.8" customHeight="1" x14ac:dyDescent="0.3">
      <c r="B2" s="139"/>
      <c r="C2" s="247" t="s">
        <v>171</v>
      </c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191"/>
    </row>
    <row r="3" spans="2:25" ht="7.05" customHeight="1" x14ac:dyDescent="0.3">
      <c r="B3" s="139"/>
      <c r="C3" s="140"/>
      <c r="D3" s="141"/>
      <c r="E3" s="141"/>
      <c r="F3" s="142"/>
      <c r="G3" s="141"/>
      <c r="H3" s="141"/>
      <c r="I3" s="139"/>
      <c r="J3" s="143"/>
      <c r="K3" s="143"/>
      <c r="L3" s="143"/>
      <c r="M3" s="139"/>
      <c r="N3" s="144"/>
      <c r="O3" s="145"/>
      <c r="P3" s="140"/>
      <c r="Q3" s="146"/>
      <c r="R3" s="140"/>
      <c r="S3" s="145"/>
      <c r="T3" s="141"/>
      <c r="U3" s="141"/>
      <c r="V3" s="191"/>
      <c r="W3" s="171"/>
      <c r="X3" s="189"/>
      <c r="Y3" s="147"/>
    </row>
    <row r="4" spans="2:25" ht="22.2" customHeight="1" x14ac:dyDescent="0.3">
      <c r="B4" s="139"/>
      <c r="C4" s="219" t="s">
        <v>61</v>
      </c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191"/>
      <c r="W4" s="171"/>
      <c r="X4" s="171"/>
      <c r="Y4" s="147"/>
    </row>
    <row r="5" spans="2:25" ht="19.95" customHeight="1" x14ac:dyDescent="0.3">
      <c r="B5" s="139"/>
      <c r="C5" s="249" t="s">
        <v>45</v>
      </c>
      <c r="D5" s="249"/>
      <c r="E5" s="148"/>
      <c r="F5" s="250"/>
      <c r="G5" s="250"/>
      <c r="H5" s="250"/>
      <c r="I5" s="250"/>
      <c r="J5" s="250"/>
      <c r="K5" s="250"/>
      <c r="L5" s="250"/>
      <c r="M5" s="149"/>
      <c r="N5" s="148" t="s">
        <v>51</v>
      </c>
      <c r="O5" s="251"/>
      <c r="P5" s="251"/>
      <c r="Q5" s="251"/>
      <c r="R5" s="251"/>
      <c r="S5" s="251"/>
      <c r="T5" s="251"/>
      <c r="U5" s="251"/>
      <c r="V5" s="191"/>
    </row>
    <row r="6" spans="2:25" ht="19.95" customHeight="1" x14ac:dyDescent="0.3">
      <c r="B6" s="139"/>
      <c r="C6" s="148"/>
      <c r="D6" s="148" t="s">
        <v>49</v>
      </c>
      <c r="E6" s="148"/>
      <c r="F6" s="244"/>
      <c r="G6" s="244"/>
      <c r="H6" s="244"/>
      <c r="I6" s="244"/>
      <c r="J6" s="244"/>
      <c r="K6" s="244"/>
      <c r="L6" s="244"/>
      <c r="M6" s="149"/>
      <c r="N6" s="148" t="s">
        <v>50</v>
      </c>
      <c r="O6" s="245"/>
      <c r="P6" s="246"/>
      <c r="Q6" s="246"/>
      <c r="R6" s="246"/>
      <c r="S6" s="246"/>
      <c r="T6" s="246"/>
      <c r="U6" s="246"/>
      <c r="V6" s="191"/>
    </row>
    <row r="7" spans="2:25" ht="7.05" customHeight="1" thickBot="1" x14ac:dyDescent="0.35">
      <c r="B7" s="139"/>
      <c r="C7" s="140"/>
      <c r="D7" s="141"/>
      <c r="E7" s="141"/>
      <c r="F7" s="150"/>
      <c r="G7" s="151"/>
      <c r="H7" s="151"/>
      <c r="I7" s="152"/>
      <c r="J7" s="153"/>
      <c r="K7" s="153"/>
      <c r="L7" s="153"/>
      <c r="M7" s="139"/>
      <c r="N7" s="144"/>
      <c r="O7" s="145"/>
      <c r="P7" s="140"/>
      <c r="Q7" s="146"/>
      <c r="R7" s="140"/>
      <c r="S7" s="145"/>
      <c r="T7" s="141"/>
      <c r="U7" s="141"/>
      <c r="V7" s="191"/>
      <c r="W7" s="171"/>
      <c r="X7" s="173"/>
      <c r="Y7" s="147"/>
    </row>
    <row r="8" spans="2:25" ht="25.05" customHeight="1" thickTop="1" x14ac:dyDescent="0.3">
      <c r="B8" s="139"/>
      <c r="C8" s="239" t="s">
        <v>63</v>
      </c>
      <c r="D8" s="240"/>
      <c r="E8" s="240"/>
      <c r="F8" s="241" t="s">
        <v>48</v>
      </c>
      <c r="G8" s="241"/>
      <c r="H8" s="241"/>
      <c r="I8" s="241"/>
      <c r="J8" s="241"/>
      <c r="K8" s="241"/>
      <c r="L8" s="242"/>
      <c r="M8" s="144"/>
      <c r="N8" s="234"/>
      <c r="O8" s="234"/>
      <c r="P8" s="238"/>
      <c r="Q8" s="238"/>
      <c r="R8" s="238"/>
      <c r="S8" s="238"/>
      <c r="T8" s="238"/>
      <c r="U8" s="238"/>
      <c r="V8" s="191"/>
      <c r="W8" s="174" t="s">
        <v>68</v>
      </c>
      <c r="X8" s="170" t="s">
        <v>53</v>
      </c>
    </row>
    <row r="9" spans="2:25" ht="25.05" customHeight="1" x14ac:dyDescent="0.3">
      <c r="B9" s="139"/>
      <c r="C9" s="223" t="s">
        <v>172</v>
      </c>
      <c r="D9" s="224"/>
      <c r="E9" s="224"/>
      <c r="F9" s="238"/>
      <c r="G9" s="238"/>
      <c r="H9" s="238"/>
      <c r="I9" s="238"/>
      <c r="J9" s="238"/>
      <c r="K9" s="238"/>
      <c r="L9" s="243"/>
      <c r="M9" s="144"/>
      <c r="N9" s="234"/>
      <c r="O9" s="234"/>
      <c r="P9" s="238"/>
      <c r="Q9" s="238"/>
      <c r="R9" s="238"/>
      <c r="S9" s="238"/>
      <c r="T9" s="238"/>
      <c r="U9" s="238"/>
      <c r="V9" s="191"/>
      <c r="W9" s="174" t="s">
        <v>72</v>
      </c>
      <c r="X9" s="170" t="s">
        <v>54</v>
      </c>
    </row>
    <row r="10" spans="2:25" ht="45" customHeight="1" x14ac:dyDescent="0.3">
      <c r="B10" s="139"/>
      <c r="C10" s="223" t="s">
        <v>173</v>
      </c>
      <c r="D10" s="224"/>
      <c r="E10" s="224"/>
      <c r="F10" s="236"/>
      <c r="G10" s="236"/>
      <c r="H10" s="236"/>
      <c r="I10" s="236"/>
      <c r="J10" s="236"/>
      <c r="K10" s="236"/>
      <c r="L10" s="237"/>
      <c r="M10" s="204"/>
      <c r="N10" s="234"/>
      <c r="O10" s="234"/>
      <c r="P10" s="236"/>
      <c r="Q10" s="236"/>
      <c r="R10" s="236"/>
      <c r="S10" s="236"/>
      <c r="T10" s="236"/>
      <c r="U10" s="236"/>
      <c r="V10" s="191"/>
      <c r="W10" s="174" t="s">
        <v>73</v>
      </c>
      <c r="X10" s="170" t="s">
        <v>55</v>
      </c>
    </row>
    <row r="11" spans="2:25" ht="25.05" customHeight="1" x14ac:dyDescent="0.3">
      <c r="B11" s="139"/>
      <c r="C11" s="205"/>
      <c r="D11" s="224" t="s">
        <v>52</v>
      </c>
      <c r="E11" s="224"/>
      <c r="F11" s="232"/>
      <c r="G11" s="232"/>
      <c r="H11" s="232"/>
      <c r="I11" s="232"/>
      <c r="J11" s="232"/>
      <c r="K11" s="232"/>
      <c r="L11" s="233"/>
      <c r="M11" s="144"/>
      <c r="N11" s="227"/>
      <c r="O11" s="227"/>
      <c r="P11" s="238"/>
      <c r="Q11" s="238"/>
      <c r="R11" s="238"/>
      <c r="S11" s="238"/>
      <c r="T11" s="238"/>
      <c r="U11" s="238"/>
      <c r="V11" s="191"/>
      <c r="X11" s="173" t="s">
        <v>56</v>
      </c>
    </row>
    <row r="12" spans="2:25" ht="25.05" customHeight="1" x14ac:dyDescent="0.3">
      <c r="B12" s="139"/>
      <c r="C12" s="223" t="s">
        <v>46</v>
      </c>
      <c r="D12" s="224"/>
      <c r="E12" s="224"/>
      <c r="F12" s="232"/>
      <c r="G12" s="232"/>
      <c r="H12" s="232"/>
      <c r="I12" s="232"/>
      <c r="J12" s="232"/>
      <c r="K12" s="232"/>
      <c r="L12" s="233"/>
      <c r="M12" s="144"/>
      <c r="N12" s="234"/>
      <c r="O12" s="234"/>
      <c r="P12" s="235"/>
      <c r="Q12" s="235"/>
      <c r="R12" s="235"/>
      <c r="S12" s="235"/>
      <c r="T12" s="235"/>
      <c r="U12" s="235"/>
      <c r="V12" s="191"/>
      <c r="W12" s="171"/>
      <c r="X12" s="170" t="s">
        <v>55</v>
      </c>
      <c r="Y12" s="147"/>
    </row>
    <row r="13" spans="2:25" ht="25.05" customHeight="1" x14ac:dyDescent="0.3">
      <c r="B13" s="139"/>
      <c r="C13" s="223" t="s">
        <v>47</v>
      </c>
      <c r="D13" s="224"/>
      <c r="E13" s="224"/>
      <c r="F13" s="232"/>
      <c r="G13" s="232"/>
      <c r="H13" s="232"/>
      <c r="I13" s="232"/>
      <c r="J13" s="232"/>
      <c r="K13" s="232"/>
      <c r="L13" s="233"/>
      <c r="M13" s="144"/>
      <c r="N13" s="234"/>
      <c r="O13" s="234"/>
      <c r="P13" s="235"/>
      <c r="Q13" s="235"/>
      <c r="R13" s="235"/>
      <c r="S13" s="235"/>
      <c r="T13" s="235"/>
      <c r="U13" s="235"/>
      <c r="V13" s="191"/>
      <c r="W13" s="171"/>
      <c r="X13" s="173" t="s">
        <v>56</v>
      </c>
      <c r="Y13" s="147"/>
    </row>
    <row r="14" spans="2:25" ht="25.05" customHeight="1" x14ac:dyDescent="0.3">
      <c r="B14" s="139"/>
      <c r="C14" s="223" t="s">
        <v>74</v>
      </c>
      <c r="D14" s="224"/>
      <c r="E14" s="224"/>
      <c r="F14" s="225"/>
      <c r="G14" s="225"/>
      <c r="H14" s="225"/>
      <c r="I14" s="225"/>
      <c r="J14" s="225"/>
      <c r="K14" s="225"/>
      <c r="L14" s="226"/>
      <c r="M14" s="144"/>
      <c r="N14" s="227"/>
      <c r="O14" s="227"/>
      <c r="P14" s="154"/>
      <c r="Q14" s="154"/>
      <c r="R14" s="154"/>
      <c r="S14" s="154"/>
      <c r="T14" s="154"/>
      <c r="U14" s="154"/>
      <c r="V14" s="191"/>
      <c r="X14" s="170" t="s">
        <v>57</v>
      </c>
    </row>
    <row r="15" spans="2:25" ht="25.05" customHeight="1" thickBot="1" x14ac:dyDescent="0.35">
      <c r="B15" s="139"/>
      <c r="C15" s="228" t="s">
        <v>60</v>
      </c>
      <c r="D15" s="229"/>
      <c r="E15" s="229"/>
      <c r="F15" s="230"/>
      <c r="G15" s="230"/>
      <c r="H15" s="230"/>
      <c r="I15" s="230"/>
      <c r="J15" s="230"/>
      <c r="K15" s="230"/>
      <c r="L15" s="231"/>
      <c r="M15" s="144"/>
      <c r="N15" s="227"/>
      <c r="O15" s="227"/>
      <c r="P15" s="154"/>
      <c r="Q15" s="154"/>
      <c r="R15" s="154"/>
      <c r="S15" s="154"/>
      <c r="T15" s="154"/>
      <c r="U15" s="154"/>
      <c r="V15" s="191"/>
      <c r="X15" s="170" t="s">
        <v>58</v>
      </c>
    </row>
    <row r="16" spans="2:25" ht="7.05" customHeight="1" thickTop="1" x14ac:dyDescent="0.3">
      <c r="B16" s="139"/>
      <c r="C16" s="140"/>
      <c r="D16" s="141"/>
      <c r="E16" s="141"/>
      <c r="F16" s="142"/>
      <c r="G16" s="141"/>
      <c r="H16" s="141"/>
      <c r="I16" s="139"/>
      <c r="J16" s="143"/>
      <c r="K16" s="143"/>
      <c r="L16" s="143"/>
      <c r="M16" s="139"/>
      <c r="N16" s="144"/>
      <c r="O16" s="145"/>
      <c r="P16" s="140"/>
      <c r="Q16" s="146"/>
      <c r="R16" s="140"/>
      <c r="S16" s="145"/>
      <c r="T16" s="141"/>
      <c r="U16" s="141"/>
      <c r="V16" s="191"/>
      <c r="W16" s="171"/>
      <c r="X16" s="173" t="s">
        <v>56</v>
      </c>
      <c r="Y16" s="147"/>
    </row>
    <row r="17" spans="2:29" ht="22.2" customHeight="1" thickBot="1" x14ac:dyDescent="0.35">
      <c r="B17" s="139"/>
      <c r="C17" s="219" t="s">
        <v>62</v>
      </c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19"/>
      <c r="P17" s="219"/>
      <c r="Q17" s="219"/>
      <c r="R17" s="219"/>
      <c r="S17" s="219"/>
      <c r="T17" s="219"/>
      <c r="U17" s="219"/>
      <c r="V17" s="191"/>
      <c r="W17" s="171"/>
      <c r="X17" s="171"/>
      <c r="Y17" s="147"/>
    </row>
    <row r="18" spans="2:29" s="199" customFormat="1" ht="47.4" customHeight="1" thickTop="1" x14ac:dyDescent="0.3">
      <c r="B18" s="195"/>
      <c r="C18" s="179" t="s">
        <v>0</v>
      </c>
      <c r="D18" s="180" t="s">
        <v>84</v>
      </c>
      <c r="E18" s="180" t="s">
        <v>85</v>
      </c>
      <c r="F18" s="181" t="s">
        <v>1</v>
      </c>
      <c r="G18" s="182" t="s">
        <v>83</v>
      </c>
      <c r="H18" s="200" t="s">
        <v>82</v>
      </c>
      <c r="I18" s="184"/>
      <c r="J18" s="185" t="s">
        <v>81</v>
      </c>
      <c r="K18" s="221" t="s">
        <v>80</v>
      </c>
      <c r="L18" s="222"/>
      <c r="M18" s="184"/>
      <c r="N18" s="185" t="s">
        <v>79</v>
      </c>
      <c r="O18" s="200" t="s">
        <v>78</v>
      </c>
      <c r="P18" s="186"/>
      <c r="Q18" s="187" t="s">
        <v>77</v>
      </c>
      <c r="R18" s="186"/>
      <c r="S18" s="183" t="s">
        <v>76</v>
      </c>
      <c r="T18" s="186"/>
      <c r="U18" s="187" t="s">
        <v>75</v>
      </c>
      <c r="V18" s="196"/>
      <c r="W18" s="197"/>
      <c r="X18" s="198" t="s">
        <v>59</v>
      </c>
    </row>
    <row r="19" spans="2:29" s="155" customFormat="1" ht="19.95" customHeight="1" x14ac:dyDescent="0.3">
      <c r="B19" s="156"/>
      <c r="C19" s="190"/>
      <c r="D19" s="88"/>
      <c r="E19" s="88"/>
      <c r="F19" s="194"/>
      <c r="G19" s="89">
        <v>0</v>
      </c>
      <c r="H19" s="90">
        <v>0</v>
      </c>
      <c r="I19" s="157"/>
      <c r="J19" s="91">
        <v>0</v>
      </c>
      <c r="K19" s="209">
        <v>0</v>
      </c>
      <c r="L19" s="210">
        <v>999000000</v>
      </c>
      <c r="M19" s="157"/>
      <c r="N19" s="91">
        <v>0</v>
      </c>
      <c r="O19" s="90">
        <v>0</v>
      </c>
      <c r="P19" s="158"/>
      <c r="Q19" s="159">
        <f t="shared" ref="Q19:Q33" si="0">SUM(G19+J19+N19)</f>
        <v>0</v>
      </c>
      <c r="R19" s="158"/>
      <c r="S19" s="160">
        <f t="shared" ref="S19:S33" si="1">H19+K19+O19</f>
        <v>0</v>
      </c>
      <c r="T19" s="158"/>
      <c r="U19" s="159">
        <f t="shared" ref="U19:U33" si="2">SUM(Q19+S19)</f>
        <v>0</v>
      </c>
      <c r="V19" s="192"/>
      <c r="W19" s="171"/>
      <c r="X19" s="170"/>
      <c r="Y19" s="147"/>
      <c r="Z19" s="164"/>
      <c r="AA19" s="164"/>
      <c r="AB19" s="164"/>
      <c r="AC19" s="164"/>
    </row>
    <row r="20" spans="2:29" s="155" customFormat="1" ht="19.95" customHeight="1" x14ac:dyDescent="0.3">
      <c r="B20" s="156"/>
      <c r="C20" s="190"/>
      <c r="D20" s="88"/>
      <c r="E20" s="88"/>
      <c r="F20" s="194"/>
      <c r="G20" s="89">
        <v>0</v>
      </c>
      <c r="H20" s="90">
        <v>0</v>
      </c>
      <c r="I20" s="157"/>
      <c r="J20" s="91">
        <v>0</v>
      </c>
      <c r="K20" s="209">
        <v>0</v>
      </c>
      <c r="L20" s="210">
        <v>999000000</v>
      </c>
      <c r="M20" s="157"/>
      <c r="N20" s="91">
        <v>0</v>
      </c>
      <c r="O20" s="90">
        <v>0</v>
      </c>
      <c r="P20" s="158"/>
      <c r="Q20" s="159">
        <f t="shared" si="0"/>
        <v>0</v>
      </c>
      <c r="R20" s="158"/>
      <c r="S20" s="160">
        <f t="shared" si="1"/>
        <v>0</v>
      </c>
      <c r="T20" s="158"/>
      <c r="U20" s="159">
        <f t="shared" si="2"/>
        <v>0</v>
      </c>
      <c r="V20" s="192"/>
      <c r="W20" s="171"/>
      <c r="X20" s="170"/>
      <c r="Y20" s="147"/>
      <c r="Z20" s="164"/>
      <c r="AA20" s="164"/>
      <c r="AB20" s="164"/>
      <c r="AC20" s="164"/>
    </row>
    <row r="21" spans="2:29" s="155" customFormat="1" ht="19.95" customHeight="1" x14ac:dyDescent="0.3">
      <c r="B21" s="156"/>
      <c r="C21" s="190"/>
      <c r="D21" s="88"/>
      <c r="E21" s="88"/>
      <c r="F21" s="194"/>
      <c r="G21" s="89">
        <v>0</v>
      </c>
      <c r="H21" s="90">
        <v>0</v>
      </c>
      <c r="I21" s="157"/>
      <c r="J21" s="91">
        <v>0</v>
      </c>
      <c r="K21" s="209">
        <v>0</v>
      </c>
      <c r="L21" s="210">
        <v>999000000</v>
      </c>
      <c r="M21" s="157"/>
      <c r="N21" s="91">
        <v>0</v>
      </c>
      <c r="O21" s="90">
        <v>0</v>
      </c>
      <c r="P21" s="158"/>
      <c r="Q21" s="159">
        <f t="shared" si="0"/>
        <v>0</v>
      </c>
      <c r="R21" s="158"/>
      <c r="S21" s="160">
        <f t="shared" si="1"/>
        <v>0</v>
      </c>
      <c r="T21" s="158"/>
      <c r="U21" s="159">
        <f t="shared" si="2"/>
        <v>0</v>
      </c>
      <c r="V21" s="192"/>
      <c r="W21" s="171"/>
      <c r="X21" s="170"/>
      <c r="Y21" s="147"/>
      <c r="Z21" s="164"/>
      <c r="AA21" s="164"/>
      <c r="AB21" s="164"/>
      <c r="AC21" s="164"/>
    </row>
    <row r="22" spans="2:29" s="155" customFormat="1" ht="19.95" customHeight="1" x14ac:dyDescent="0.3">
      <c r="B22" s="156"/>
      <c r="C22" s="190"/>
      <c r="D22" s="88"/>
      <c r="E22" s="88"/>
      <c r="F22" s="194"/>
      <c r="G22" s="89">
        <v>0</v>
      </c>
      <c r="H22" s="90">
        <v>0</v>
      </c>
      <c r="I22" s="157"/>
      <c r="J22" s="91">
        <v>0</v>
      </c>
      <c r="K22" s="209">
        <v>0</v>
      </c>
      <c r="L22" s="210">
        <v>999000000</v>
      </c>
      <c r="M22" s="157"/>
      <c r="N22" s="91">
        <v>0</v>
      </c>
      <c r="O22" s="90">
        <v>0</v>
      </c>
      <c r="P22" s="158"/>
      <c r="Q22" s="159">
        <f t="shared" si="0"/>
        <v>0</v>
      </c>
      <c r="R22" s="158"/>
      <c r="S22" s="160">
        <f t="shared" si="1"/>
        <v>0</v>
      </c>
      <c r="T22" s="158"/>
      <c r="U22" s="159">
        <f t="shared" si="2"/>
        <v>0</v>
      </c>
      <c r="V22" s="192"/>
      <c r="W22" s="171"/>
      <c r="X22" s="170"/>
      <c r="Y22" s="147"/>
      <c r="Z22" s="164"/>
      <c r="AA22" s="164"/>
      <c r="AB22" s="164"/>
      <c r="AC22" s="164"/>
    </row>
    <row r="23" spans="2:29" s="155" customFormat="1" ht="19.95" customHeight="1" x14ac:dyDescent="0.3">
      <c r="B23" s="156"/>
      <c r="C23" s="190"/>
      <c r="D23" s="88"/>
      <c r="E23" s="88"/>
      <c r="F23" s="194"/>
      <c r="G23" s="89">
        <v>0</v>
      </c>
      <c r="H23" s="90">
        <v>0</v>
      </c>
      <c r="I23" s="157"/>
      <c r="J23" s="91">
        <v>0</v>
      </c>
      <c r="K23" s="209">
        <v>0</v>
      </c>
      <c r="L23" s="210">
        <v>999000000</v>
      </c>
      <c r="M23" s="157"/>
      <c r="N23" s="91">
        <v>0</v>
      </c>
      <c r="O23" s="90">
        <v>0</v>
      </c>
      <c r="P23" s="158"/>
      <c r="Q23" s="159">
        <f t="shared" si="0"/>
        <v>0</v>
      </c>
      <c r="R23" s="158"/>
      <c r="S23" s="160">
        <f t="shared" si="1"/>
        <v>0</v>
      </c>
      <c r="T23" s="158"/>
      <c r="U23" s="159">
        <f t="shared" si="2"/>
        <v>0</v>
      </c>
      <c r="V23" s="192"/>
      <c r="W23" s="171"/>
      <c r="X23" s="170"/>
      <c r="Y23" s="147"/>
      <c r="Z23" s="164"/>
      <c r="AA23" s="164"/>
      <c r="AB23" s="164"/>
      <c r="AC23" s="164"/>
    </row>
    <row r="24" spans="2:29" s="155" customFormat="1" ht="19.95" customHeight="1" x14ac:dyDescent="0.3">
      <c r="B24" s="156"/>
      <c r="C24" s="190"/>
      <c r="D24" s="88"/>
      <c r="E24" s="88"/>
      <c r="F24" s="194"/>
      <c r="G24" s="89">
        <v>0</v>
      </c>
      <c r="H24" s="90">
        <v>0</v>
      </c>
      <c r="I24" s="157"/>
      <c r="J24" s="91">
        <v>0</v>
      </c>
      <c r="K24" s="209">
        <v>0</v>
      </c>
      <c r="L24" s="210">
        <v>999000000</v>
      </c>
      <c r="M24" s="157"/>
      <c r="N24" s="91">
        <v>0</v>
      </c>
      <c r="O24" s="90">
        <v>0</v>
      </c>
      <c r="P24" s="158"/>
      <c r="Q24" s="159">
        <f t="shared" si="0"/>
        <v>0</v>
      </c>
      <c r="R24" s="158"/>
      <c r="S24" s="160">
        <f t="shared" si="1"/>
        <v>0</v>
      </c>
      <c r="T24" s="158"/>
      <c r="U24" s="159">
        <f t="shared" si="2"/>
        <v>0</v>
      </c>
      <c r="V24" s="192"/>
      <c r="W24" s="171"/>
      <c r="X24" s="170"/>
      <c r="Y24" s="147"/>
      <c r="Z24" s="164"/>
      <c r="AA24" s="164"/>
      <c r="AB24" s="164"/>
      <c r="AC24" s="164"/>
    </row>
    <row r="25" spans="2:29" s="155" customFormat="1" ht="19.95" customHeight="1" x14ac:dyDescent="0.3">
      <c r="B25" s="156"/>
      <c r="C25" s="190"/>
      <c r="D25" s="88"/>
      <c r="E25" s="88"/>
      <c r="F25" s="194"/>
      <c r="G25" s="89">
        <v>0</v>
      </c>
      <c r="H25" s="90">
        <v>0</v>
      </c>
      <c r="I25" s="157"/>
      <c r="J25" s="91">
        <v>0</v>
      </c>
      <c r="K25" s="209">
        <v>0</v>
      </c>
      <c r="L25" s="210">
        <v>999000000</v>
      </c>
      <c r="M25" s="157"/>
      <c r="N25" s="91">
        <v>0</v>
      </c>
      <c r="O25" s="90">
        <v>0</v>
      </c>
      <c r="P25" s="158"/>
      <c r="Q25" s="159">
        <f t="shared" si="0"/>
        <v>0</v>
      </c>
      <c r="R25" s="158"/>
      <c r="S25" s="160">
        <f t="shared" si="1"/>
        <v>0</v>
      </c>
      <c r="T25" s="158"/>
      <c r="U25" s="159">
        <f t="shared" si="2"/>
        <v>0</v>
      </c>
      <c r="V25" s="192"/>
      <c r="W25" s="171"/>
      <c r="X25" s="170"/>
      <c r="Y25" s="147"/>
      <c r="Z25" s="164"/>
      <c r="AA25" s="164"/>
      <c r="AB25" s="164"/>
      <c r="AC25" s="164"/>
    </row>
    <row r="26" spans="2:29" s="155" customFormat="1" ht="19.95" customHeight="1" x14ac:dyDescent="0.3">
      <c r="B26" s="156"/>
      <c r="C26" s="190"/>
      <c r="D26" s="88"/>
      <c r="E26" s="88"/>
      <c r="F26" s="194"/>
      <c r="G26" s="89">
        <v>0</v>
      </c>
      <c r="H26" s="90">
        <v>0</v>
      </c>
      <c r="I26" s="157"/>
      <c r="J26" s="91">
        <v>0</v>
      </c>
      <c r="K26" s="209">
        <v>0</v>
      </c>
      <c r="L26" s="210">
        <v>999000000</v>
      </c>
      <c r="M26" s="157"/>
      <c r="N26" s="91">
        <v>0</v>
      </c>
      <c r="O26" s="90">
        <v>0</v>
      </c>
      <c r="P26" s="158"/>
      <c r="Q26" s="159">
        <f t="shared" si="0"/>
        <v>0</v>
      </c>
      <c r="R26" s="158"/>
      <c r="S26" s="160">
        <f t="shared" si="1"/>
        <v>0</v>
      </c>
      <c r="T26" s="158"/>
      <c r="U26" s="159">
        <f t="shared" si="2"/>
        <v>0</v>
      </c>
      <c r="V26" s="192"/>
      <c r="W26" s="171"/>
      <c r="X26" s="170"/>
      <c r="Y26" s="147"/>
      <c r="Z26" s="164"/>
      <c r="AA26" s="164"/>
      <c r="AB26" s="164"/>
      <c r="AC26" s="164"/>
    </row>
    <row r="27" spans="2:29" s="155" customFormat="1" ht="19.95" customHeight="1" x14ac:dyDescent="0.3">
      <c r="B27" s="156"/>
      <c r="C27" s="190"/>
      <c r="D27" s="88"/>
      <c r="E27" s="88"/>
      <c r="F27" s="194"/>
      <c r="G27" s="89">
        <v>0</v>
      </c>
      <c r="H27" s="90">
        <v>0</v>
      </c>
      <c r="I27" s="157"/>
      <c r="J27" s="91">
        <v>0</v>
      </c>
      <c r="K27" s="209">
        <v>0</v>
      </c>
      <c r="L27" s="210">
        <v>999000000</v>
      </c>
      <c r="M27" s="157"/>
      <c r="N27" s="91">
        <v>0</v>
      </c>
      <c r="O27" s="90">
        <v>0</v>
      </c>
      <c r="P27" s="158"/>
      <c r="Q27" s="159">
        <f t="shared" si="0"/>
        <v>0</v>
      </c>
      <c r="R27" s="158"/>
      <c r="S27" s="160">
        <f t="shared" si="1"/>
        <v>0</v>
      </c>
      <c r="T27" s="158"/>
      <c r="U27" s="159">
        <f t="shared" si="2"/>
        <v>0</v>
      </c>
      <c r="V27" s="192"/>
      <c r="W27" s="171"/>
      <c r="X27" s="172"/>
      <c r="Y27" s="147"/>
      <c r="Z27" s="164"/>
      <c r="AA27" s="164"/>
      <c r="AB27" s="164"/>
      <c r="AC27" s="164"/>
    </row>
    <row r="28" spans="2:29" s="155" customFormat="1" ht="19.95" customHeight="1" x14ac:dyDescent="0.3">
      <c r="B28" s="156"/>
      <c r="C28" s="190"/>
      <c r="D28" s="88"/>
      <c r="E28" s="88"/>
      <c r="F28" s="194"/>
      <c r="G28" s="89">
        <v>0</v>
      </c>
      <c r="H28" s="90">
        <v>0</v>
      </c>
      <c r="I28" s="157"/>
      <c r="J28" s="91">
        <v>0</v>
      </c>
      <c r="K28" s="209">
        <v>0</v>
      </c>
      <c r="L28" s="210"/>
      <c r="M28" s="157"/>
      <c r="N28" s="91">
        <v>0</v>
      </c>
      <c r="O28" s="90">
        <v>0</v>
      </c>
      <c r="P28" s="158"/>
      <c r="Q28" s="159">
        <f t="shared" si="0"/>
        <v>0</v>
      </c>
      <c r="R28" s="158"/>
      <c r="S28" s="160">
        <f t="shared" si="1"/>
        <v>0</v>
      </c>
      <c r="T28" s="158"/>
      <c r="U28" s="159">
        <f t="shared" si="2"/>
        <v>0</v>
      </c>
      <c r="V28" s="192"/>
      <c r="W28" s="171"/>
      <c r="X28" s="172"/>
      <c r="Y28" s="147"/>
      <c r="Z28" s="164"/>
      <c r="AA28" s="164"/>
      <c r="AB28" s="164"/>
      <c r="AC28" s="164"/>
    </row>
    <row r="29" spans="2:29" s="155" customFormat="1" ht="19.95" customHeight="1" x14ac:dyDescent="0.3">
      <c r="B29" s="156"/>
      <c r="C29" s="190"/>
      <c r="D29" s="88"/>
      <c r="E29" s="88"/>
      <c r="F29" s="194"/>
      <c r="G29" s="89">
        <v>0</v>
      </c>
      <c r="H29" s="90">
        <v>0</v>
      </c>
      <c r="I29" s="157"/>
      <c r="J29" s="91">
        <v>0</v>
      </c>
      <c r="K29" s="209">
        <v>0</v>
      </c>
      <c r="L29" s="210"/>
      <c r="M29" s="157"/>
      <c r="N29" s="91">
        <v>0</v>
      </c>
      <c r="O29" s="90">
        <v>0</v>
      </c>
      <c r="P29" s="158"/>
      <c r="Q29" s="159">
        <f t="shared" si="0"/>
        <v>0</v>
      </c>
      <c r="R29" s="158"/>
      <c r="S29" s="160">
        <f t="shared" si="1"/>
        <v>0</v>
      </c>
      <c r="T29" s="158"/>
      <c r="U29" s="159">
        <f t="shared" si="2"/>
        <v>0</v>
      </c>
      <c r="V29" s="192"/>
      <c r="W29" s="171"/>
      <c r="X29" s="172"/>
      <c r="Y29" s="147"/>
      <c r="Z29" s="164"/>
      <c r="AA29" s="164"/>
      <c r="AB29" s="164"/>
      <c r="AC29" s="164"/>
    </row>
    <row r="30" spans="2:29" s="155" customFormat="1" ht="19.95" customHeight="1" x14ac:dyDescent="0.3">
      <c r="B30" s="156"/>
      <c r="C30" s="190"/>
      <c r="D30" s="88"/>
      <c r="E30" s="88"/>
      <c r="F30" s="194"/>
      <c r="G30" s="89">
        <v>0</v>
      </c>
      <c r="H30" s="90">
        <v>0</v>
      </c>
      <c r="I30" s="157"/>
      <c r="J30" s="91">
        <v>0</v>
      </c>
      <c r="K30" s="209">
        <v>0</v>
      </c>
      <c r="L30" s="210"/>
      <c r="M30" s="157"/>
      <c r="N30" s="91">
        <v>0</v>
      </c>
      <c r="O30" s="90">
        <v>0</v>
      </c>
      <c r="P30" s="161"/>
      <c r="Q30" s="159">
        <f t="shared" si="0"/>
        <v>0</v>
      </c>
      <c r="R30" s="161"/>
      <c r="S30" s="160">
        <f t="shared" si="1"/>
        <v>0</v>
      </c>
      <c r="T30" s="162"/>
      <c r="U30" s="159">
        <f t="shared" si="2"/>
        <v>0</v>
      </c>
      <c r="V30" s="192"/>
      <c r="W30" s="171"/>
      <c r="X30" s="172"/>
      <c r="Y30" s="147"/>
      <c r="Z30" s="164"/>
      <c r="AA30" s="164"/>
      <c r="AB30" s="164"/>
      <c r="AC30" s="164"/>
    </row>
    <row r="31" spans="2:29" s="155" customFormat="1" ht="19.95" customHeight="1" x14ac:dyDescent="0.3">
      <c r="B31" s="156"/>
      <c r="C31" s="190"/>
      <c r="D31" s="88"/>
      <c r="E31" s="88"/>
      <c r="F31" s="194"/>
      <c r="G31" s="89">
        <v>0</v>
      </c>
      <c r="H31" s="90">
        <v>0</v>
      </c>
      <c r="I31" s="157"/>
      <c r="J31" s="91">
        <v>0</v>
      </c>
      <c r="K31" s="209">
        <v>0</v>
      </c>
      <c r="L31" s="210"/>
      <c r="M31" s="157"/>
      <c r="N31" s="91">
        <v>0</v>
      </c>
      <c r="O31" s="90">
        <v>0</v>
      </c>
      <c r="P31" s="158"/>
      <c r="Q31" s="159">
        <f t="shared" si="0"/>
        <v>0</v>
      </c>
      <c r="R31" s="158"/>
      <c r="S31" s="160">
        <f t="shared" si="1"/>
        <v>0</v>
      </c>
      <c r="T31" s="158"/>
      <c r="U31" s="159">
        <f t="shared" si="2"/>
        <v>0</v>
      </c>
      <c r="V31" s="192"/>
      <c r="W31" s="171"/>
      <c r="X31" s="172"/>
      <c r="Y31" s="147"/>
      <c r="Z31" s="164"/>
      <c r="AA31" s="164"/>
      <c r="AB31" s="164"/>
      <c r="AC31" s="164"/>
    </row>
    <row r="32" spans="2:29" s="155" customFormat="1" ht="19.95" customHeight="1" x14ac:dyDescent="0.3">
      <c r="B32" s="156"/>
      <c r="C32" s="190"/>
      <c r="D32" s="88"/>
      <c r="E32" s="88"/>
      <c r="F32" s="194"/>
      <c r="G32" s="89">
        <v>0</v>
      </c>
      <c r="H32" s="90">
        <v>0</v>
      </c>
      <c r="I32" s="157"/>
      <c r="J32" s="91">
        <v>0</v>
      </c>
      <c r="K32" s="209">
        <v>0</v>
      </c>
      <c r="L32" s="210"/>
      <c r="M32" s="157"/>
      <c r="N32" s="91">
        <v>0</v>
      </c>
      <c r="O32" s="90">
        <v>0</v>
      </c>
      <c r="P32" s="161"/>
      <c r="Q32" s="159">
        <f t="shared" si="0"/>
        <v>0</v>
      </c>
      <c r="R32" s="161"/>
      <c r="S32" s="160">
        <f t="shared" si="1"/>
        <v>0</v>
      </c>
      <c r="T32" s="162"/>
      <c r="U32" s="159">
        <f t="shared" si="2"/>
        <v>0</v>
      </c>
      <c r="V32" s="192"/>
      <c r="W32" s="171"/>
      <c r="X32" s="172"/>
      <c r="Y32" s="147"/>
      <c r="Z32" s="164"/>
      <c r="AA32" s="164"/>
      <c r="AB32" s="164"/>
      <c r="AC32" s="164"/>
    </row>
    <row r="33" spans="1:29" s="155" customFormat="1" ht="19.95" customHeight="1" thickBot="1" x14ac:dyDescent="0.35">
      <c r="B33" s="156"/>
      <c r="C33" s="190"/>
      <c r="D33" s="88"/>
      <c r="E33" s="88"/>
      <c r="F33" s="194"/>
      <c r="G33" s="89">
        <v>0</v>
      </c>
      <c r="H33" s="92">
        <v>0</v>
      </c>
      <c r="I33" s="157"/>
      <c r="J33" s="91">
        <v>0</v>
      </c>
      <c r="K33" s="211">
        <v>0</v>
      </c>
      <c r="L33" s="212"/>
      <c r="M33" s="157"/>
      <c r="N33" s="91">
        <v>0</v>
      </c>
      <c r="O33" s="92">
        <v>0</v>
      </c>
      <c r="P33" s="158"/>
      <c r="Q33" s="159">
        <f t="shared" si="0"/>
        <v>0</v>
      </c>
      <c r="R33" s="158"/>
      <c r="S33" s="163">
        <f t="shared" si="1"/>
        <v>0</v>
      </c>
      <c r="T33" s="158"/>
      <c r="U33" s="159">
        <f t="shared" si="2"/>
        <v>0</v>
      </c>
      <c r="V33" s="192"/>
      <c r="W33" s="171"/>
      <c r="X33" s="172"/>
      <c r="Y33" s="147"/>
      <c r="Z33" s="164"/>
      <c r="AA33" s="164"/>
      <c r="AB33" s="164"/>
      <c r="AC33" s="164"/>
    </row>
    <row r="34" spans="1:29" ht="10.050000000000001" customHeight="1" thickTop="1" thickBot="1" x14ac:dyDescent="0.35">
      <c r="B34" s="139"/>
      <c r="C34" s="140"/>
      <c r="D34" s="141"/>
      <c r="E34" s="141"/>
      <c r="F34" s="142"/>
      <c r="G34" s="141"/>
      <c r="H34" s="141"/>
      <c r="I34" s="139"/>
      <c r="J34" s="143"/>
      <c r="K34" s="143"/>
      <c r="L34" s="143"/>
      <c r="M34" s="139"/>
      <c r="N34" s="144"/>
      <c r="O34" s="145"/>
      <c r="P34" s="140"/>
      <c r="Q34" s="146"/>
      <c r="R34" s="140"/>
      <c r="S34" s="145"/>
      <c r="T34" s="141"/>
      <c r="U34" s="141"/>
      <c r="V34" s="191"/>
      <c r="W34" s="171"/>
      <c r="Y34" s="147"/>
    </row>
    <row r="35" spans="1:29" s="155" customFormat="1" ht="19.95" customHeight="1" thickTop="1" thickBot="1" x14ac:dyDescent="0.35">
      <c r="B35" s="156"/>
      <c r="C35" s="213" t="s">
        <v>70</v>
      </c>
      <c r="D35" s="214"/>
      <c r="E35" s="214"/>
      <c r="F35" s="215"/>
      <c r="G35" s="175">
        <f>SUM(G19:G33)</f>
        <v>0</v>
      </c>
      <c r="H35" s="177">
        <f>SUM(H19:H33)</f>
        <v>0</v>
      </c>
      <c r="I35" s="157"/>
      <c r="J35" s="176">
        <f>SUM(J19:J33)</f>
        <v>0</v>
      </c>
      <c r="K35" s="216">
        <f>SUM(K19:K33)</f>
        <v>0</v>
      </c>
      <c r="L35" s="217">
        <f>SUM(L19:L33)</f>
        <v>8991000000</v>
      </c>
      <c r="M35" s="157"/>
      <c r="N35" s="176">
        <f>SUM(N19:N33)</f>
        <v>0</v>
      </c>
      <c r="O35" s="177">
        <f>SUM(O19:O33)</f>
        <v>0</v>
      </c>
      <c r="P35" s="161"/>
      <c r="Q35" s="159">
        <f>SUM(Q19:Q33)</f>
        <v>0</v>
      </c>
      <c r="R35" s="161"/>
      <c r="S35" s="178">
        <f>SUM(S19:S33)</f>
        <v>0</v>
      </c>
      <c r="T35" s="162"/>
      <c r="U35" s="188">
        <f>SUM(U19:U33)</f>
        <v>0</v>
      </c>
      <c r="V35" s="192"/>
      <c r="W35" s="171"/>
      <c r="X35" s="172"/>
      <c r="Y35" s="147"/>
      <c r="Z35" s="164"/>
      <c r="AA35" s="164"/>
      <c r="AB35" s="164"/>
      <c r="AC35" s="164"/>
    </row>
    <row r="36" spans="1:29" ht="13.8" customHeight="1" thickTop="1" x14ac:dyDescent="0.3">
      <c r="B36" s="139"/>
      <c r="C36" s="140"/>
      <c r="D36" s="141"/>
      <c r="E36" s="141"/>
      <c r="F36" s="142"/>
      <c r="G36" s="141"/>
      <c r="H36" s="141"/>
      <c r="I36" s="139"/>
      <c r="J36" s="143"/>
      <c r="K36" s="143"/>
      <c r="L36" s="143"/>
      <c r="M36" s="139"/>
      <c r="N36" s="144"/>
      <c r="O36" s="145"/>
      <c r="P36" s="140"/>
      <c r="Q36" s="146"/>
      <c r="R36" s="140"/>
      <c r="S36" s="145"/>
      <c r="T36" s="141"/>
      <c r="U36" s="141"/>
      <c r="V36" s="191"/>
      <c r="W36" s="171"/>
      <c r="Y36" s="147"/>
    </row>
    <row r="37" spans="1:29" ht="37.799999999999997" customHeight="1" x14ac:dyDescent="0.3">
      <c r="B37" s="139"/>
      <c r="C37" s="218" t="s">
        <v>64</v>
      </c>
      <c r="D37" s="219"/>
      <c r="E37" s="219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191"/>
      <c r="W37" s="171"/>
      <c r="Y37" s="147"/>
    </row>
    <row r="38" spans="1:29" s="164" customFormat="1" ht="124.95" customHeight="1" x14ac:dyDescent="0.3">
      <c r="B38" s="165"/>
      <c r="C38" s="206" t="s">
        <v>71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8"/>
      <c r="V38" s="193"/>
      <c r="W38" s="171"/>
      <c r="X38" s="171"/>
      <c r="Y38" s="147"/>
    </row>
    <row r="39" spans="1:29" ht="13.8" customHeight="1" x14ac:dyDescent="0.3">
      <c r="B39" s="139"/>
      <c r="C39" s="140"/>
      <c r="D39" s="141"/>
      <c r="E39" s="141"/>
      <c r="F39" s="142"/>
      <c r="G39" s="141"/>
      <c r="H39" s="141"/>
      <c r="I39" s="139"/>
      <c r="J39" s="143"/>
      <c r="K39" s="143"/>
      <c r="L39" s="143"/>
      <c r="M39" s="139"/>
      <c r="N39" s="144"/>
      <c r="O39" s="145"/>
      <c r="P39" s="140"/>
      <c r="Q39" s="146"/>
      <c r="R39" s="140"/>
      <c r="S39" s="145"/>
      <c r="T39" s="141"/>
      <c r="U39" s="141"/>
      <c r="V39" s="191"/>
      <c r="W39" s="171"/>
      <c r="X39" s="171"/>
      <c r="Y39" s="147"/>
    </row>
    <row r="40" spans="1:29" ht="37.799999999999997" customHeight="1" x14ac:dyDescent="0.3">
      <c r="A40" s="134"/>
      <c r="B40" s="139"/>
      <c r="C40" s="220" t="s">
        <v>65</v>
      </c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191"/>
      <c r="W40" s="171"/>
      <c r="X40" s="171"/>
      <c r="Y40" s="147"/>
    </row>
    <row r="41" spans="1:29" s="164" customFormat="1" ht="124.95" customHeight="1" x14ac:dyDescent="0.3">
      <c r="B41" s="165"/>
      <c r="C41" s="206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7"/>
      <c r="R41" s="207"/>
      <c r="S41" s="207"/>
      <c r="T41" s="207"/>
      <c r="U41" s="208"/>
      <c r="V41" s="193"/>
      <c r="W41" s="171"/>
      <c r="X41" s="171"/>
      <c r="Y41" s="147"/>
    </row>
    <row r="42" spans="1:29" ht="13.8" customHeight="1" x14ac:dyDescent="0.3">
      <c r="B42" s="139"/>
      <c r="C42" s="140"/>
      <c r="D42" s="141"/>
      <c r="E42" s="141"/>
      <c r="F42" s="142"/>
      <c r="G42" s="141"/>
      <c r="H42" s="141"/>
      <c r="I42" s="139"/>
      <c r="J42" s="143"/>
      <c r="K42" s="143"/>
      <c r="L42" s="143"/>
      <c r="M42" s="139"/>
      <c r="N42" s="144"/>
      <c r="O42" s="145"/>
      <c r="P42" s="140"/>
      <c r="Q42" s="146"/>
      <c r="R42" s="140"/>
      <c r="S42" s="145"/>
      <c r="T42" s="141"/>
      <c r="U42" s="141"/>
      <c r="V42" s="191"/>
      <c r="W42" s="171"/>
      <c r="X42" s="171"/>
      <c r="Y42" s="147"/>
    </row>
    <row r="43" spans="1:29" ht="37.799999999999997" customHeight="1" x14ac:dyDescent="0.3">
      <c r="A43" s="134"/>
      <c r="B43" s="139"/>
      <c r="C43" s="220" t="s">
        <v>69</v>
      </c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19"/>
      <c r="O43" s="219"/>
      <c r="P43" s="219"/>
      <c r="Q43" s="219"/>
      <c r="R43" s="219"/>
      <c r="S43" s="219"/>
      <c r="T43" s="219"/>
      <c r="U43" s="219"/>
      <c r="V43" s="191"/>
      <c r="W43" s="171"/>
      <c r="X43" s="171"/>
      <c r="Y43" s="147"/>
    </row>
    <row r="44" spans="1:29" s="164" customFormat="1" ht="124.95" customHeight="1" x14ac:dyDescent="0.3">
      <c r="B44" s="165"/>
      <c r="C44" s="206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8"/>
      <c r="V44" s="193"/>
      <c r="W44" s="171"/>
      <c r="X44" s="171"/>
      <c r="Y44" s="147"/>
    </row>
    <row r="45" spans="1:29" ht="19.8" customHeight="1" x14ac:dyDescent="0.3">
      <c r="B45" s="139"/>
      <c r="C45" s="166"/>
      <c r="D45" s="166"/>
      <c r="E45" s="166"/>
      <c r="F45" s="144"/>
      <c r="G45" s="144"/>
      <c r="H45" s="144"/>
      <c r="I45" s="144"/>
      <c r="J45" s="166"/>
      <c r="K45" s="166"/>
      <c r="L45" s="166"/>
      <c r="M45" s="144"/>
      <c r="N45" s="144"/>
      <c r="O45" s="144"/>
      <c r="P45" s="166"/>
      <c r="Q45" s="166"/>
      <c r="R45" s="166"/>
      <c r="S45" s="144"/>
      <c r="T45" s="167"/>
      <c r="U45" s="167"/>
      <c r="V45" s="191"/>
    </row>
    <row r="93" spans="2:39" s="134" customFormat="1" ht="30" customHeight="1" x14ac:dyDescent="0.3">
      <c r="B93" s="133"/>
      <c r="F93" s="135"/>
      <c r="G93" s="168"/>
      <c r="H93" s="168"/>
      <c r="I93" s="135"/>
      <c r="J93" s="169"/>
      <c r="K93" s="169"/>
      <c r="L93" s="169"/>
      <c r="M93" s="135"/>
      <c r="N93" s="135"/>
      <c r="O93" s="135"/>
      <c r="Q93" s="168"/>
      <c r="S93" s="135"/>
      <c r="T93" s="136"/>
      <c r="U93" s="136"/>
      <c r="V93" s="164"/>
      <c r="W93" s="174"/>
      <c r="X93" s="174"/>
      <c r="Y93" s="138"/>
      <c r="Z93" s="138"/>
      <c r="AA93" s="138"/>
      <c r="AB93" s="138"/>
      <c r="AC93" s="138"/>
      <c r="AD93" s="137"/>
      <c r="AE93" s="133"/>
      <c r="AF93" s="133"/>
      <c r="AG93" s="133"/>
      <c r="AH93" s="136"/>
      <c r="AI93" s="136"/>
      <c r="AJ93" s="136"/>
      <c r="AK93" s="136"/>
      <c r="AL93" s="136"/>
      <c r="AM93" s="136"/>
    </row>
    <row r="96" spans="2:39" s="134" customFormat="1" ht="30" customHeight="1" x14ac:dyDescent="0.3">
      <c r="B96" s="133"/>
      <c r="F96" s="135"/>
      <c r="G96" s="168"/>
      <c r="H96" s="168"/>
      <c r="I96" s="135"/>
      <c r="J96" s="169"/>
      <c r="K96" s="169"/>
      <c r="L96" s="169"/>
      <c r="M96" s="135"/>
      <c r="N96" s="135"/>
      <c r="O96" s="135"/>
      <c r="Q96" s="168"/>
      <c r="S96" s="135"/>
      <c r="T96" s="136"/>
      <c r="U96" s="136"/>
      <c r="V96" s="164"/>
      <c r="W96" s="174"/>
      <c r="X96" s="174"/>
      <c r="Y96" s="138"/>
      <c r="Z96" s="138"/>
      <c r="AA96" s="138"/>
      <c r="AB96" s="138"/>
      <c r="AC96" s="138"/>
      <c r="AD96" s="137"/>
      <c r="AE96" s="133"/>
      <c r="AF96" s="133"/>
      <c r="AG96" s="133"/>
      <c r="AH96" s="136"/>
      <c r="AI96" s="136"/>
      <c r="AJ96" s="136"/>
      <c r="AK96" s="136"/>
      <c r="AL96" s="136"/>
      <c r="AM96" s="136"/>
    </row>
    <row r="97" spans="2:39" s="134" customFormat="1" ht="30" customHeight="1" x14ac:dyDescent="0.3">
      <c r="B97" s="133"/>
      <c r="F97" s="135"/>
      <c r="G97" s="168"/>
      <c r="H97" s="168"/>
      <c r="I97" s="135"/>
      <c r="J97" s="169"/>
      <c r="K97" s="169"/>
      <c r="L97" s="169"/>
      <c r="M97" s="135"/>
      <c r="N97" s="135"/>
      <c r="O97" s="135"/>
      <c r="Q97" s="168"/>
      <c r="S97" s="135"/>
      <c r="T97" s="136"/>
      <c r="U97" s="136"/>
      <c r="V97" s="164"/>
      <c r="W97" s="174"/>
      <c r="X97" s="174"/>
      <c r="Y97" s="138"/>
      <c r="Z97" s="138"/>
      <c r="AA97" s="138"/>
      <c r="AB97" s="138"/>
      <c r="AC97" s="138"/>
      <c r="AD97" s="137"/>
      <c r="AE97" s="133"/>
      <c r="AF97" s="133"/>
      <c r="AG97" s="133"/>
      <c r="AH97" s="136"/>
      <c r="AI97" s="136"/>
      <c r="AJ97" s="136"/>
      <c r="AK97" s="136"/>
      <c r="AL97" s="136"/>
      <c r="AM97" s="136"/>
    </row>
    <row r="98" spans="2:39" s="134" customFormat="1" ht="30" customHeight="1" x14ac:dyDescent="0.3">
      <c r="B98" s="133"/>
      <c r="F98" s="135"/>
      <c r="G98" s="168"/>
      <c r="H98" s="168"/>
      <c r="I98" s="135"/>
      <c r="J98" s="169"/>
      <c r="K98" s="169"/>
      <c r="L98" s="169"/>
      <c r="M98" s="135"/>
      <c r="N98" s="135"/>
      <c r="O98" s="135"/>
      <c r="Q98" s="168"/>
      <c r="S98" s="135"/>
      <c r="T98" s="136"/>
      <c r="U98" s="136"/>
      <c r="V98" s="164"/>
      <c r="W98" s="174"/>
      <c r="X98" s="174"/>
      <c r="Y98" s="138"/>
      <c r="Z98" s="138"/>
      <c r="AA98" s="138"/>
      <c r="AB98" s="138"/>
      <c r="AC98" s="138"/>
      <c r="AD98" s="137"/>
      <c r="AE98" s="133"/>
      <c r="AF98" s="133"/>
      <c r="AG98" s="133"/>
      <c r="AH98" s="136"/>
      <c r="AI98" s="136"/>
      <c r="AJ98" s="136"/>
      <c r="AK98" s="136"/>
      <c r="AL98" s="136"/>
      <c r="AM98" s="136"/>
    </row>
    <row r="99" spans="2:39" s="134" customFormat="1" ht="30" customHeight="1" x14ac:dyDescent="0.3">
      <c r="B99" s="133"/>
      <c r="F99" s="135"/>
      <c r="G99" s="168"/>
      <c r="H99" s="168"/>
      <c r="I99" s="135"/>
      <c r="J99" s="169"/>
      <c r="K99" s="169"/>
      <c r="L99" s="169"/>
      <c r="M99" s="135"/>
      <c r="N99" s="135"/>
      <c r="O99" s="135"/>
      <c r="Q99" s="168"/>
      <c r="S99" s="135"/>
      <c r="T99" s="136"/>
      <c r="U99" s="136"/>
      <c r="V99" s="164"/>
      <c r="W99" s="174"/>
      <c r="X99" s="174"/>
      <c r="Y99" s="138"/>
      <c r="Z99" s="138"/>
      <c r="AA99" s="138"/>
      <c r="AB99" s="138"/>
      <c r="AC99" s="138"/>
      <c r="AD99" s="137"/>
      <c r="AE99" s="133"/>
      <c r="AF99" s="133"/>
      <c r="AG99" s="133"/>
      <c r="AH99" s="136"/>
      <c r="AI99" s="136"/>
      <c r="AJ99" s="136"/>
      <c r="AK99" s="136"/>
      <c r="AL99" s="136"/>
      <c r="AM99" s="136"/>
    </row>
    <row r="100" spans="2:39" s="134" customFormat="1" ht="30" customHeight="1" x14ac:dyDescent="0.3">
      <c r="B100" s="133"/>
      <c r="F100" s="135"/>
      <c r="G100" s="168"/>
      <c r="H100" s="168"/>
      <c r="I100" s="135"/>
      <c r="J100" s="169"/>
      <c r="K100" s="169"/>
      <c r="L100" s="169"/>
      <c r="M100" s="135"/>
      <c r="N100" s="135"/>
      <c r="O100" s="135"/>
      <c r="Q100" s="168"/>
      <c r="S100" s="135"/>
      <c r="T100" s="136"/>
      <c r="U100" s="136"/>
      <c r="V100" s="164"/>
      <c r="W100" s="174"/>
      <c r="X100" s="174"/>
      <c r="Y100" s="138"/>
      <c r="Z100" s="138"/>
      <c r="AA100" s="138"/>
      <c r="AB100" s="138"/>
      <c r="AC100" s="138"/>
      <c r="AD100" s="137"/>
      <c r="AE100" s="133"/>
      <c r="AF100" s="133"/>
      <c r="AG100" s="133"/>
      <c r="AH100" s="136"/>
      <c r="AI100" s="136"/>
      <c r="AJ100" s="136"/>
      <c r="AK100" s="136"/>
      <c r="AL100" s="136"/>
      <c r="AM100" s="136"/>
    </row>
    <row r="103" spans="2:39" s="134" customFormat="1" ht="30" customHeight="1" x14ac:dyDescent="0.3">
      <c r="B103" s="133"/>
      <c r="F103" s="135"/>
      <c r="G103" s="168"/>
      <c r="H103" s="168"/>
      <c r="I103" s="135"/>
      <c r="J103" s="169"/>
      <c r="K103" s="169"/>
      <c r="L103" s="169"/>
      <c r="M103" s="135"/>
      <c r="N103" s="135"/>
      <c r="O103" s="135"/>
      <c r="Q103" s="168"/>
      <c r="S103" s="135"/>
      <c r="T103" s="136"/>
      <c r="U103" s="136"/>
      <c r="V103" s="164"/>
      <c r="W103" s="174"/>
      <c r="X103" s="174"/>
      <c r="Y103" s="138"/>
      <c r="Z103" s="138"/>
      <c r="AA103" s="138"/>
      <c r="AB103" s="138"/>
      <c r="AC103" s="138"/>
      <c r="AD103" s="137"/>
      <c r="AE103" s="133"/>
      <c r="AF103" s="133"/>
      <c r="AG103" s="133"/>
      <c r="AH103" s="136"/>
      <c r="AI103" s="136"/>
      <c r="AJ103" s="136"/>
      <c r="AK103" s="136"/>
      <c r="AL103" s="136"/>
      <c r="AM103" s="136"/>
    </row>
    <row r="105" spans="2:39" s="134" customFormat="1" ht="30" customHeight="1" x14ac:dyDescent="0.3">
      <c r="B105" s="133"/>
      <c r="F105" s="135"/>
      <c r="G105" s="168"/>
      <c r="H105" s="168"/>
      <c r="I105" s="135"/>
      <c r="J105" s="169"/>
      <c r="K105" s="169"/>
      <c r="L105" s="169"/>
      <c r="M105" s="135"/>
      <c r="N105" s="135"/>
      <c r="O105" s="135"/>
      <c r="Q105" s="168"/>
      <c r="S105" s="135"/>
      <c r="T105" s="136"/>
      <c r="U105" s="136"/>
      <c r="V105" s="164"/>
      <c r="W105" s="174"/>
      <c r="X105" s="174"/>
      <c r="Y105" s="138"/>
      <c r="Z105" s="138"/>
      <c r="AA105" s="138"/>
      <c r="AB105" s="138"/>
      <c r="AC105" s="138"/>
      <c r="AD105" s="137"/>
      <c r="AE105" s="133"/>
      <c r="AF105" s="133"/>
      <c r="AG105" s="133"/>
      <c r="AH105" s="136"/>
      <c r="AI105" s="136"/>
      <c r="AJ105" s="136"/>
      <c r="AK105" s="136"/>
      <c r="AL105" s="136"/>
      <c r="AM105" s="136"/>
    </row>
    <row r="106" spans="2:39" s="134" customFormat="1" ht="30" customHeight="1" x14ac:dyDescent="0.3">
      <c r="B106" s="133"/>
      <c r="F106" s="135"/>
      <c r="G106" s="168"/>
      <c r="H106" s="168"/>
      <c r="I106" s="135"/>
      <c r="J106" s="169"/>
      <c r="K106" s="169"/>
      <c r="L106" s="169"/>
      <c r="M106" s="135"/>
      <c r="N106" s="135"/>
      <c r="O106" s="135"/>
      <c r="Q106" s="168"/>
      <c r="S106" s="135"/>
      <c r="T106" s="136"/>
      <c r="U106" s="136"/>
      <c r="V106" s="164"/>
      <c r="W106" s="174"/>
      <c r="X106" s="174"/>
      <c r="Y106" s="138"/>
      <c r="Z106" s="138"/>
      <c r="AA106" s="138"/>
      <c r="AB106" s="138"/>
      <c r="AC106" s="138"/>
      <c r="AD106" s="137"/>
      <c r="AE106" s="133"/>
      <c r="AF106" s="133"/>
      <c r="AG106" s="133"/>
      <c r="AH106" s="136"/>
      <c r="AI106" s="136"/>
      <c r="AJ106" s="136"/>
      <c r="AK106" s="136"/>
      <c r="AL106" s="136"/>
      <c r="AM106" s="136"/>
    </row>
    <row r="110" spans="2:39" s="134" customFormat="1" ht="30" customHeight="1" x14ac:dyDescent="0.3">
      <c r="B110" s="133"/>
      <c r="F110" s="135"/>
      <c r="G110" s="168"/>
      <c r="H110" s="168"/>
      <c r="I110" s="135"/>
      <c r="J110" s="169"/>
      <c r="K110" s="169"/>
      <c r="L110" s="169"/>
      <c r="M110" s="135"/>
      <c r="N110" s="135"/>
      <c r="O110" s="135"/>
      <c r="Q110" s="168"/>
      <c r="S110" s="135"/>
      <c r="T110" s="136"/>
      <c r="U110" s="136"/>
      <c r="V110" s="164"/>
      <c r="W110" s="174"/>
      <c r="X110" s="174"/>
      <c r="Y110" s="138"/>
      <c r="Z110" s="138"/>
      <c r="AA110" s="138"/>
      <c r="AB110" s="138"/>
      <c r="AC110" s="138"/>
      <c r="AD110" s="137"/>
      <c r="AE110" s="133"/>
      <c r="AF110" s="133"/>
      <c r="AG110" s="133"/>
      <c r="AH110" s="136"/>
      <c r="AI110" s="136"/>
      <c r="AJ110" s="136"/>
      <c r="AK110" s="136"/>
      <c r="AL110" s="136"/>
      <c r="AM110" s="136"/>
    </row>
    <row r="111" spans="2:39" s="134" customFormat="1" ht="30" customHeight="1" x14ac:dyDescent="0.3">
      <c r="B111" s="133"/>
      <c r="F111" s="135"/>
      <c r="G111" s="168"/>
      <c r="H111" s="168"/>
      <c r="I111" s="135"/>
      <c r="J111" s="169"/>
      <c r="K111" s="169"/>
      <c r="L111" s="169"/>
      <c r="M111" s="135"/>
      <c r="N111" s="135"/>
      <c r="O111" s="135"/>
      <c r="Q111" s="168"/>
      <c r="S111" s="135"/>
      <c r="T111" s="136"/>
      <c r="U111" s="136"/>
      <c r="V111" s="164"/>
      <c r="W111" s="174"/>
      <c r="X111" s="174"/>
      <c r="Y111" s="138"/>
      <c r="Z111" s="138"/>
      <c r="AA111" s="138"/>
      <c r="AB111" s="138"/>
      <c r="AC111" s="138"/>
      <c r="AD111" s="137"/>
      <c r="AE111" s="133"/>
      <c r="AF111" s="133"/>
      <c r="AG111" s="133"/>
      <c r="AH111" s="136"/>
      <c r="AI111" s="136"/>
      <c r="AJ111" s="136"/>
      <c r="AK111" s="136"/>
      <c r="AL111" s="136"/>
      <c r="AM111" s="136"/>
    </row>
    <row r="112" spans="2:39" s="134" customFormat="1" ht="30" customHeight="1" x14ac:dyDescent="0.3">
      <c r="B112" s="133"/>
      <c r="F112" s="135"/>
      <c r="G112" s="168"/>
      <c r="H112" s="168"/>
      <c r="I112" s="135"/>
      <c r="J112" s="169"/>
      <c r="K112" s="169"/>
      <c r="L112" s="169"/>
      <c r="M112" s="135"/>
      <c r="N112" s="135"/>
      <c r="O112" s="135"/>
      <c r="Q112" s="168"/>
      <c r="S112" s="135"/>
      <c r="T112" s="136"/>
      <c r="U112" s="136"/>
      <c r="V112" s="164"/>
      <c r="W112" s="174"/>
      <c r="X112" s="174"/>
      <c r="Y112" s="138"/>
      <c r="Z112" s="138"/>
      <c r="AA112" s="138"/>
      <c r="AB112" s="138"/>
      <c r="AC112" s="138"/>
      <c r="AD112" s="137"/>
      <c r="AE112" s="133"/>
      <c r="AF112" s="133"/>
      <c r="AG112" s="133"/>
      <c r="AH112" s="136"/>
      <c r="AI112" s="136"/>
      <c r="AJ112" s="136"/>
      <c r="AK112" s="136"/>
      <c r="AL112" s="136"/>
      <c r="AM112" s="136"/>
    </row>
    <row r="113" spans="2:39" s="134" customFormat="1" ht="30" customHeight="1" x14ac:dyDescent="0.3">
      <c r="B113" s="133"/>
      <c r="F113" s="135"/>
      <c r="G113" s="168"/>
      <c r="H113" s="168"/>
      <c r="I113" s="135"/>
      <c r="J113" s="169"/>
      <c r="K113" s="169"/>
      <c r="L113" s="169"/>
      <c r="M113" s="135"/>
      <c r="N113" s="135"/>
      <c r="O113" s="135"/>
      <c r="Q113" s="168"/>
      <c r="S113" s="135"/>
      <c r="T113" s="136"/>
      <c r="U113" s="136"/>
      <c r="V113" s="164"/>
      <c r="W113" s="174"/>
      <c r="X113" s="174"/>
      <c r="Y113" s="138"/>
      <c r="Z113" s="138"/>
      <c r="AA113" s="138"/>
      <c r="AB113" s="138"/>
      <c r="AC113" s="138"/>
      <c r="AD113" s="137"/>
      <c r="AE113" s="133"/>
      <c r="AF113" s="133"/>
      <c r="AG113" s="133"/>
      <c r="AH113" s="136"/>
      <c r="AI113" s="136"/>
      <c r="AJ113" s="136"/>
      <c r="AK113" s="136"/>
      <c r="AL113" s="136"/>
      <c r="AM113" s="136"/>
    </row>
    <row r="121" spans="2:39" s="134" customFormat="1" ht="30" customHeight="1" x14ac:dyDescent="0.3">
      <c r="B121" s="133"/>
      <c r="F121" s="135"/>
      <c r="G121" s="168"/>
      <c r="H121" s="168"/>
      <c r="I121" s="135"/>
      <c r="J121" s="169"/>
      <c r="K121" s="169"/>
      <c r="L121" s="169"/>
      <c r="M121" s="135"/>
      <c r="N121" s="135"/>
      <c r="O121" s="135"/>
      <c r="Q121" s="168"/>
      <c r="S121" s="135"/>
      <c r="T121" s="136"/>
      <c r="U121" s="136"/>
      <c r="V121" s="164"/>
      <c r="W121" s="174"/>
      <c r="X121" s="174"/>
      <c r="Y121" s="138"/>
      <c r="Z121" s="138"/>
      <c r="AA121" s="138"/>
      <c r="AB121" s="138"/>
      <c r="AC121" s="138"/>
      <c r="AD121" s="137"/>
      <c r="AE121" s="133"/>
      <c r="AF121" s="133"/>
      <c r="AG121" s="133"/>
      <c r="AH121" s="136"/>
      <c r="AI121" s="136"/>
      <c r="AJ121" s="136"/>
      <c r="AK121" s="136"/>
      <c r="AL121" s="136"/>
      <c r="AM121" s="136"/>
    </row>
    <row r="122" spans="2:39" s="134" customFormat="1" ht="30" customHeight="1" x14ac:dyDescent="0.3">
      <c r="B122" s="133"/>
      <c r="F122" s="135"/>
      <c r="G122" s="168"/>
      <c r="H122" s="168"/>
      <c r="I122" s="135"/>
      <c r="J122" s="169"/>
      <c r="K122" s="169"/>
      <c r="L122" s="169"/>
      <c r="M122" s="135"/>
      <c r="N122" s="135"/>
      <c r="O122" s="135"/>
      <c r="Q122" s="168"/>
      <c r="S122" s="135"/>
      <c r="T122" s="136"/>
      <c r="U122" s="136"/>
      <c r="V122" s="164"/>
      <c r="W122" s="174"/>
      <c r="X122" s="174"/>
      <c r="Y122" s="138"/>
      <c r="Z122" s="138"/>
      <c r="AA122" s="138"/>
      <c r="AB122" s="138"/>
      <c r="AC122" s="138"/>
      <c r="AD122" s="137"/>
      <c r="AE122" s="133"/>
      <c r="AF122" s="133"/>
      <c r="AG122" s="133"/>
      <c r="AH122" s="136"/>
      <c r="AI122" s="136"/>
      <c r="AJ122" s="136"/>
      <c r="AK122" s="136"/>
      <c r="AL122" s="136"/>
      <c r="AM122" s="136"/>
    </row>
    <row r="125" spans="2:39" s="134" customFormat="1" ht="30" customHeight="1" x14ac:dyDescent="0.3">
      <c r="B125" s="133"/>
      <c r="F125" s="135"/>
      <c r="G125" s="168"/>
      <c r="H125" s="168"/>
      <c r="I125" s="135"/>
      <c r="J125" s="169"/>
      <c r="K125" s="169"/>
      <c r="L125" s="169"/>
      <c r="M125" s="135"/>
      <c r="N125" s="135"/>
      <c r="O125" s="135"/>
      <c r="Q125" s="168"/>
      <c r="S125" s="135"/>
      <c r="T125" s="136"/>
      <c r="U125" s="136"/>
      <c r="V125" s="164"/>
      <c r="W125" s="174"/>
      <c r="X125" s="174"/>
      <c r="Y125" s="138"/>
      <c r="Z125" s="138"/>
      <c r="AA125" s="138"/>
      <c r="AB125" s="138"/>
      <c r="AC125" s="138"/>
      <c r="AD125" s="137"/>
      <c r="AE125" s="133"/>
      <c r="AF125" s="133"/>
      <c r="AG125" s="133"/>
      <c r="AH125" s="136"/>
      <c r="AI125" s="136"/>
      <c r="AJ125" s="136"/>
      <c r="AK125" s="136"/>
      <c r="AL125" s="136"/>
      <c r="AM125" s="136"/>
    </row>
    <row r="127" spans="2:39" s="134" customFormat="1" ht="30" customHeight="1" x14ac:dyDescent="0.3">
      <c r="B127" s="133"/>
      <c r="F127" s="135"/>
      <c r="G127" s="168"/>
      <c r="H127" s="168"/>
      <c r="I127" s="135"/>
      <c r="J127" s="169"/>
      <c r="K127" s="169"/>
      <c r="L127" s="169"/>
      <c r="M127" s="135"/>
      <c r="N127" s="135"/>
      <c r="O127" s="135"/>
      <c r="Q127" s="168"/>
      <c r="S127" s="135"/>
      <c r="T127" s="136"/>
      <c r="U127" s="136"/>
      <c r="V127" s="164"/>
      <c r="W127" s="174"/>
      <c r="X127" s="174"/>
      <c r="Y127" s="138"/>
      <c r="Z127" s="138"/>
      <c r="AA127" s="138"/>
      <c r="AB127" s="138"/>
      <c r="AC127" s="138"/>
      <c r="AD127" s="137"/>
      <c r="AE127" s="133"/>
      <c r="AF127" s="133"/>
      <c r="AG127" s="133"/>
      <c r="AH127" s="136"/>
      <c r="AI127" s="136"/>
      <c r="AJ127" s="136"/>
      <c r="AK127" s="136"/>
      <c r="AL127" s="136"/>
      <c r="AM127" s="136"/>
    </row>
    <row r="128" spans="2:39" s="134" customFormat="1" ht="30" customHeight="1" x14ac:dyDescent="0.3">
      <c r="B128" s="133"/>
      <c r="F128" s="135"/>
      <c r="G128" s="168"/>
      <c r="H128" s="168"/>
      <c r="I128" s="135"/>
      <c r="J128" s="169"/>
      <c r="K128" s="169"/>
      <c r="L128" s="169"/>
      <c r="M128" s="135"/>
      <c r="N128" s="135"/>
      <c r="O128" s="135"/>
      <c r="Q128" s="168"/>
      <c r="S128" s="135"/>
      <c r="T128" s="136"/>
      <c r="U128" s="136"/>
      <c r="V128" s="164"/>
      <c r="W128" s="174"/>
      <c r="X128" s="174"/>
      <c r="Y128" s="138"/>
      <c r="Z128" s="138"/>
      <c r="AA128" s="138"/>
      <c r="AB128" s="138"/>
      <c r="AC128" s="138"/>
      <c r="AD128" s="137"/>
      <c r="AE128" s="133"/>
      <c r="AF128" s="133"/>
      <c r="AG128" s="133"/>
      <c r="AH128" s="136"/>
      <c r="AI128" s="136"/>
      <c r="AJ128" s="136"/>
      <c r="AK128" s="136"/>
      <c r="AL128" s="136"/>
      <c r="AM128" s="136"/>
    </row>
    <row r="129" spans="2:39" s="134" customFormat="1" ht="30" customHeight="1" x14ac:dyDescent="0.3">
      <c r="B129" s="133"/>
      <c r="F129" s="135"/>
      <c r="G129" s="168"/>
      <c r="H129" s="168"/>
      <c r="I129" s="135"/>
      <c r="J129" s="169"/>
      <c r="K129" s="169"/>
      <c r="L129" s="169"/>
      <c r="M129" s="135"/>
      <c r="N129" s="135"/>
      <c r="O129" s="135"/>
      <c r="Q129" s="168"/>
      <c r="S129" s="135"/>
      <c r="T129" s="136"/>
      <c r="U129" s="136"/>
      <c r="V129" s="164"/>
      <c r="W129" s="174"/>
      <c r="X129" s="174"/>
      <c r="Y129" s="138"/>
      <c r="Z129" s="138"/>
      <c r="AA129" s="138"/>
      <c r="AB129" s="138"/>
      <c r="AC129" s="138"/>
      <c r="AD129" s="137"/>
      <c r="AE129" s="133"/>
      <c r="AF129" s="133"/>
      <c r="AG129" s="133"/>
      <c r="AH129" s="136"/>
      <c r="AI129" s="136"/>
      <c r="AJ129" s="136"/>
      <c r="AK129" s="136"/>
      <c r="AL129" s="136"/>
      <c r="AM129" s="136"/>
    </row>
    <row r="153" spans="2:39" s="134" customFormat="1" ht="30" customHeight="1" x14ac:dyDescent="0.3">
      <c r="B153" s="133"/>
      <c r="F153" s="135"/>
      <c r="G153" s="168"/>
      <c r="H153" s="168"/>
      <c r="I153" s="135"/>
      <c r="J153" s="169"/>
      <c r="K153" s="169"/>
      <c r="L153" s="169"/>
      <c r="M153" s="135"/>
      <c r="N153" s="135"/>
      <c r="O153" s="135"/>
      <c r="Q153" s="168"/>
      <c r="S153" s="135"/>
      <c r="T153" s="136"/>
      <c r="U153" s="136"/>
      <c r="V153" s="164"/>
      <c r="W153" s="174"/>
      <c r="X153" s="174"/>
      <c r="Y153" s="138"/>
      <c r="Z153" s="138"/>
      <c r="AA153" s="138"/>
      <c r="AB153" s="138"/>
      <c r="AC153" s="138"/>
      <c r="AD153" s="137"/>
      <c r="AE153" s="133"/>
      <c r="AF153" s="133"/>
      <c r="AG153" s="133"/>
      <c r="AH153" s="136"/>
      <c r="AI153" s="136"/>
      <c r="AJ153" s="136"/>
      <c r="AK153" s="136"/>
      <c r="AL153" s="136"/>
      <c r="AM153" s="136"/>
    </row>
    <row r="154" spans="2:39" s="134" customFormat="1" ht="30" customHeight="1" x14ac:dyDescent="0.3">
      <c r="B154" s="133"/>
      <c r="F154" s="135"/>
      <c r="G154" s="168"/>
      <c r="H154" s="168"/>
      <c r="I154" s="135"/>
      <c r="J154" s="169"/>
      <c r="K154" s="169"/>
      <c r="L154" s="169"/>
      <c r="M154" s="135"/>
      <c r="N154" s="135"/>
      <c r="O154" s="135"/>
      <c r="Q154" s="168"/>
      <c r="S154" s="135"/>
      <c r="T154" s="136"/>
      <c r="U154" s="136"/>
      <c r="V154" s="164"/>
      <c r="W154" s="174"/>
      <c r="X154" s="174"/>
      <c r="Y154" s="138"/>
      <c r="Z154" s="138"/>
      <c r="AA154" s="138"/>
      <c r="AB154" s="138"/>
      <c r="AC154" s="138"/>
      <c r="AD154" s="137"/>
      <c r="AE154" s="133"/>
      <c r="AF154" s="133"/>
      <c r="AG154" s="133"/>
      <c r="AH154" s="136"/>
      <c r="AI154" s="136"/>
      <c r="AJ154" s="136"/>
      <c r="AK154" s="136"/>
      <c r="AL154" s="136"/>
      <c r="AM154" s="136"/>
    </row>
    <row r="155" spans="2:39" s="134" customFormat="1" ht="30" customHeight="1" x14ac:dyDescent="0.3">
      <c r="B155" s="133"/>
      <c r="F155" s="135"/>
      <c r="G155" s="168"/>
      <c r="H155" s="168"/>
      <c r="I155" s="135"/>
      <c r="J155" s="169"/>
      <c r="K155" s="169"/>
      <c r="L155" s="169"/>
      <c r="M155" s="135"/>
      <c r="N155" s="135"/>
      <c r="O155" s="135"/>
      <c r="Q155" s="168"/>
      <c r="S155" s="135"/>
      <c r="T155" s="136"/>
      <c r="U155" s="136"/>
      <c r="V155" s="164"/>
      <c r="W155" s="174"/>
      <c r="X155" s="174"/>
      <c r="Y155" s="138"/>
      <c r="Z155" s="138"/>
      <c r="AA155" s="138"/>
      <c r="AB155" s="138"/>
      <c r="AC155" s="138"/>
      <c r="AD155" s="137"/>
      <c r="AE155" s="133"/>
      <c r="AF155" s="133"/>
      <c r="AG155" s="133"/>
      <c r="AH155" s="136"/>
      <c r="AI155" s="136"/>
      <c r="AJ155" s="136"/>
      <c r="AK155" s="136"/>
      <c r="AL155" s="136"/>
      <c r="AM155" s="136"/>
    </row>
    <row r="161" spans="2:39" s="134" customFormat="1" ht="30" customHeight="1" x14ac:dyDescent="0.3">
      <c r="B161" s="133"/>
      <c r="F161" s="135"/>
      <c r="G161" s="168"/>
      <c r="H161" s="168"/>
      <c r="I161" s="135"/>
      <c r="J161" s="169"/>
      <c r="K161" s="169"/>
      <c r="L161" s="169"/>
      <c r="M161" s="135"/>
      <c r="N161" s="135"/>
      <c r="O161" s="135"/>
      <c r="Q161" s="168"/>
      <c r="S161" s="135"/>
      <c r="T161" s="136"/>
      <c r="U161" s="136"/>
      <c r="V161" s="164"/>
      <c r="W161" s="174"/>
      <c r="X161" s="174"/>
      <c r="Y161" s="138"/>
      <c r="Z161" s="138"/>
      <c r="AA161" s="138"/>
      <c r="AB161" s="138"/>
      <c r="AC161" s="138"/>
      <c r="AD161" s="137"/>
      <c r="AE161" s="133"/>
      <c r="AF161" s="133"/>
      <c r="AG161" s="133"/>
      <c r="AH161" s="136"/>
      <c r="AI161" s="136"/>
      <c r="AJ161" s="136"/>
      <c r="AK161" s="136"/>
      <c r="AL161" s="136"/>
      <c r="AM161" s="136"/>
    </row>
    <row r="162" spans="2:39" s="134" customFormat="1" ht="30" customHeight="1" x14ac:dyDescent="0.3">
      <c r="B162" s="133"/>
      <c r="F162" s="135"/>
      <c r="G162" s="168"/>
      <c r="H162" s="168"/>
      <c r="I162" s="135"/>
      <c r="J162" s="169"/>
      <c r="K162" s="169"/>
      <c r="L162" s="169"/>
      <c r="M162" s="135"/>
      <c r="N162" s="135"/>
      <c r="O162" s="135"/>
      <c r="Q162" s="168"/>
      <c r="S162" s="135"/>
      <c r="T162" s="136"/>
      <c r="U162" s="136"/>
      <c r="V162" s="164"/>
      <c r="W162" s="174"/>
      <c r="X162" s="174"/>
      <c r="Y162" s="138"/>
      <c r="Z162" s="138"/>
      <c r="AA162" s="138"/>
      <c r="AB162" s="138"/>
      <c r="AC162" s="138"/>
      <c r="AD162" s="137"/>
      <c r="AE162" s="133"/>
      <c r="AF162" s="133"/>
      <c r="AG162" s="133"/>
      <c r="AH162" s="136"/>
      <c r="AI162" s="136"/>
      <c r="AJ162" s="136"/>
      <c r="AK162" s="136"/>
      <c r="AL162" s="136"/>
      <c r="AM162" s="136"/>
    </row>
    <row r="163" spans="2:39" s="134" customFormat="1" ht="30" customHeight="1" x14ac:dyDescent="0.3">
      <c r="B163" s="133"/>
      <c r="F163" s="135"/>
      <c r="G163" s="168"/>
      <c r="H163" s="168"/>
      <c r="I163" s="135"/>
      <c r="J163" s="169"/>
      <c r="K163" s="169"/>
      <c r="L163" s="169"/>
      <c r="M163" s="135"/>
      <c r="N163" s="135"/>
      <c r="O163" s="135"/>
      <c r="Q163" s="168"/>
      <c r="S163" s="135"/>
      <c r="T163" s="136"/>
      <c r="U163" s="136"/>
      <c r="V163" s="164"/>
      <c r="W163" s="174"/>
      <c r="X163" s="174"/>
      <c r="Y163" s="138"/>
      <c r="Z163" s="138"/>
      <c r="AA163" s="138"/>
      <c r="AB163" s="138"/>
      <c r="AC163" s="138"/>
      <c r="AD163" s="137"/>
      <c r="AE163" s="133"/>
      <c r="AF163" s="133"/>
      <c r="AG163" s="133"/>
      <c r="AH163" s="136"/>
      <c r="AI163" s="136"/>
      <c r="AJ163" s="136"/>
      <c r="AK163" s="136"/>
      <c r="AL163" s="136"/>
      <c r="AM163" s="136"/>
    </row>
    <row r="198" spans="2:39" s="134" customFormat="1" ht="30" customHeight="1" x14ac:dyDescent="0.3">
      <c r="B198" s="133"/>
      <c r="F198" s="135"/>
      <c r="G198" s="168"/>
      <c r="H198" s="168"/>
      <c r="I198" s="135"/>
      <c r="J198" s="169"/>
      <c r="K198" s="169"/>
      <c r="L198" s="169"/>
      <c r="M198" s="135"/>
      <c r="N198" s="135"/>
      <c r="O198" s="135"/>
      <c r="Q198" s="168"/>
      <c r="S198" s="135"/>
      <c r="T198" s="136"/>
      <c r="U198" s="136"/>
      <c r="V198" s="164"/>
      <c r="W198" s="174"/>
      <c r="X198" s="174"/>
      <c r="Y198" s="138"/>
      <c r="Z198" s="138"/>
      <c r="AA198" s="138"/>
      <c r="AB198" s="138"/>
      <c r="AC198" s="138"/>
      <c r="AD198" s="137"/>
      <c r="AE198" s="133"/>
      <c r="AF198" s="133"/>
      <c r="AG198" s="133"/>
      <c r="AH198" s="136"/>
      <c r="AI198" s="136"/>
      <c r="AJ198" s="136"/>
      <c r="AK198" s="136"/>
      <c r="AL198" s="136"/>
      <c r="AM198" s="136"/>
    </row>
    <row r="199" spans="2:39" s="134" customFormat="1" ht="30" customHeight="1" x14ac:dyDescent="0.3">
      <c r="B199" s="133"/>
      <c r="F199" s="135"/>
      <c r="G199" s="168"/>
      <c r="H199" s="168"/>
      <c r="I199" s="135"/>
      <c r="J199" s="169"/>
      <c r="K199" s="169"/>
      <c r="L199" s="169"/>
      <c r="M199" s="135"/>
      <c r="N199" s="135"/>
      <c r="O199" s="135"/>
      <c r="Q199" s="168"/>
      <c r="S199" s="135"/>
      <c r="T199" s="136"/>
      <c r="U199" s="136"/>
      <c r="V199" s="164"/>
      <c r="W199" s="174"/>
      <c r="X199" s="174"/>
      <c r="Y199" s="138"/>
      <c r="Z199" s="138"/>
      <c r="AA199" s="138"/>
      <c r="AB199" s="138"/>
      <c r="AC199" s="138"/>
      <c r="AD199" s="137"/>
      <c r="AE199" s="133"/>
      <c r="AF199" s="133"/>
      <c r="AG199" s="133"/>
      <c r="AH199" s="136"/>
      <c r="AI199" s="136"/>
      <c r="AJ199" s="136"/>
      <c r="AK199" s="136"/>
      <c r="AL199" s="136"/>
      <c r="AM199" s="136"/>
    </row>
    <row r="200" spans="2:39" s="134" customFormat="1" ht="30" customHeight="1" x14ac:dyDescent="0.3">
      <c r="B200" s="133"/>
      <c r="F200" s="135"/>
      <c r="G200" s="168"/>
      <c r="H200" s="168"/>
      <c r="I200" s="135"/>
      <c r="J200" s="169"/>
      <c r="K200" s="169"/>
      <c r="L200" s="169"/>
      <c r="M200" s="135"/>
      <c r="N200" s="135"/>
      <c r="O200" s="135"/>
      <c r="Q200" s="168"/>
      <c r="S200" s="135"/>
      <c r="T200" s="136"/>
      <c r="U200" s="136"/>
      <c r="V200" s="164"/>
      <c r="W200" s="174"/>
      <c r="X200" s="174"/>
      <c r="Y200" s="138"/>
      <c r="Z200" s="138"/>
      <c r="AA200" s="138"/>
      <c r="AB200" s="138"/>
      <c r="AC200" s="138"/>
      <c r="AD200" s="137"/>
      <c r="AE200" s="133"/>
      <c r="AF200" s="133"/>
      <c r="AG200" s="133"/>
      <c r="AH200" s="136"/>
      <c r="AI200" s="136"/>
      <c r="AJ200" s="136"/>
      <c r="AK200" s="136"/>
      <c r="AL200" s="136"/>
      <c r="AM200" s="136"/>
    </row>
    <row r="201" spans="2:39" s="134" customFormat="1" ht="30" customHeight="1" x14ac:dyDescent="0.3">
      <c r="B201" s="133"/>
      <c r="F201" s="135"/>
      <c r="G201" s="168"/>
      <c r="H201" s="168"/>
      <c r="I201" s="135"/>
      <c r="J201" s="169"/>
      <c r="K201" s="169"/>
      <c r="L201" s="169"/>
      <c r="M201" s="135"/>
      <c r="N201" s="135"/>
      <c r="O201" s="135"/>
      <c r="Q201" s="168"/>
      <c r="S201" s="135"/>
      <c r="T201" s="136"/>
      <c r="U201" s="136"/>
      <c r="V201" s="164"/>
      <c r="W201" s="174"/>
      <c r="X201" s="174"/>
      <c r="Y201" s="138"/>
      <c r="Z201" s="138"/>
      <c r="AA201" s="138"/>
      <c r="AB201" s="138"/>
      <c r="AC201" s="138"/>
      <c r="AD201" s="137"/>
      <c r="AE201" s="133"/>
      <c r="AF201" s="133"/>
      <c r="AG201" s="133"/>
      <c r="AH201" s="136"/>
      <c r="AI201" s="136"/>
      <c r="AJ201" s="136"/>
      <c r="AK201" s="136"/>
      <c r="AL201" s="136"/>
      <c r="AM201" s="136"/>
    </row>
    <row r="202" spans="2:39" s="134" customFormat="1" ht="30" customHeight="1" x14ac:dyDescent="0.3">
      <c r="B202" s="133"/>
      <c r="F202" s="135"/>
      <c r="G202" s="168"/>
      <c r="H202" s="168"/>
      <c r="I202" s="135"/>
      <c r="J202" s="169"/>
      <c r="K202" s="169"/>
      <c r="L202" s="169"/>
      <c r="M202" s="135"/>
      <c r="N202" s="135"/>
      <c r="O202" s="135"/>
      <c r="Q202" s="168"/>
      <c r="S202" s="135"/>
      <c r="T202" s="136"/>
      <c r="U202" s="136"/>
      <c r="V202" s="164"/>
      <c r="W202" s="174"/>
      <c r="X202" s="174"/>
      <c r="Y202" s="138"/>
      <c r="Z202" s="138"/>
      <c r="AA202" s="138"/>
      <c r="AB202" s="138"/>
      <c r="AC202" s="138"/>
      <c r="AD202" s="137"/>
      <c r="AE202" s="133"/>
      <c r="AF202" s="133"/>
      <c r="AG202" s="133"/>
      <c r="AH202" s="136"/>
      <c r="AI202" s="136"/>
      <c r="AJ202" s="136"/>
      <c r="AK202" s="136"/>
      <c r="AL202" s="136"/>
      <c r="AM202" s="136"/>
    </row>
    <row r="203" spans="2:39" s="134" customFormat="1" ht="30" customHeight="1" x14ac:dyDescent="0.3">
      <c r="B203" s="133"/>
      <c r="F203" s="135"/>
      <c r="G203" s="168"/>
      <c r="H203" s="168"/>
      <c r="I203" s="135"/>
      <c r="J203" s="169"/>
      <c r="K203" s="169"/>
      <c r="L203" s="169"/>
      <c r="M203" s="135"/>
      <c r="N203" s="135"/>
      <c r="O203" s="135"/>
      <c r="Q203" s="168"/>
      <c r="S203" s="135"/>
      <c r="T203" s="136"/>
      <c r="U203" s="136"/>
      <c r="V203" s="164"/>
      <c r="W203" s="174"/>
      <c r="X203" s="174"/>
      <c r="Y203" s="138"/>
      <c r="Z203" s="138"/>
      <c r="AA203" s="138"/>
      <c r="AB203" s="138"/>
      <c r="AC203" s="138"/>
      <c r="AD203" s="137"/>
      <c r="AE203" s="133"/>
      <c r="AF203" s="133"/>
      <c r="AG203" s="133"/>
      <c r="AH203" s="136"/>
      <c r="AI203" s="136"/>
      <c r="AJ203" s="136"/>
      <c r="AK203" s="136"/>
      <c r="AL203" s="136"/>
      <c r="AM203" s="136"/>
    </row>
    <row r="204" spans="2:39" s="134" customFormat="1" ht="30" customHeight="1" x14ac:dyDescent="0.3">
      <c r="B204" s="133"/>
      <c r="F204" s="135"/>
      <c r="G204" s="168"/>
      <c r="H204" s="168"/>
      <c r="I204" s="135"/>
      <c r="J204" s="169"/>
      <c r="K204" s="169"/>
      <c r="L204" s="169"/>
      <c r="M204" s="135"/>
      <c r="N204" s="135"/>
      <c r="O204" s="135"/>
      <c r="Q204" s="168"/>
      <c r="S204" s="135"/>
      <c r="T204" s="136"/>
      <c r="U204" s="136"/>
      <c r="V204" s="164"/>
      <c r="W204" s="174"/>
      <c r="X204" s="174"/>
      <c r="Y204" s="138"/>
      <c r="Z204" s="138"/>
      <c r="AA204" s="138"/>
      <c r="AB204" s="138"/>
      <c r="AC204" s="138"/>
      <c r="AD204" s="137"/>
      <c r="AE204" s="133"/>
      <c r="AF204" s="133"/>
      <c r="AG204" s="133"/>
      <c r="AH204" s="136"/>
      <c r="AI204" s="136"/>
      <c r="AJ204" s="136"/>
      <c r="AK204" s="136"/>
      <c r="AL204" s="136"/>
      <c r="AM204" s="136"/>
    </row>
    <row r="270" spans="2:39" s="134" customFormat="1" ht="30" customHeight="1" x14ac:dyDescent="0.3">
      <c r="B270" s="133"/>
      <c r="F270" s="135"/>
      <c r="G270" s="168"/>
      <c r="H270" s="168"/>
      <c r="I270" s="135"/>
      <c r="J270" s="169"/>
      <c r="K270" s="169"/>
      <c r="L270" s="169"/>
      <c r="M270" s="135"/>
      <c r="N270" s="135"/>
      <c r="O270" s="135"/>
      <c r="Q270" s="168"/>
      <c r="S270" s="135"/>
      <c r="T270" s="136"/>
      <c r="U270" s="136"/>
      <c r="V270" s="164"/>
      <c r="W270" s="174"/>
      <c r="X270" s="174"/>
      <c r="Y270" s="138"/>
      <c r="Z270" s="138"/>
      <c r="AA270" s="138"/>
      <c r="AB270" s="138"/>
      <c r="AC270" s="138"/>
      <c r="AD270" s="137"/>
      <c r="AE270" s="133"/>
      <c r="AF270" s="133"/>
      <c r="AG270" s="133"/>
      <c r="AH270" s="136"/>
      <c r="AI270" s="136"/>
      <c r="AJ270" s="136"/>
      <c r="AK270" s="136"/>
      <c r="AL270" s="136"/>
      <c r="AM270" s="136"/>
    </row>
    <row r="271" spans="2:39" s="134" customFormat="1" ht="30" customHeight="1" x14ac:dyDescent="0.3">
      <c r="B271" s="133"/>
      <c r="F271" s="135"/>
      <c r="G271" s="168"/>
      <c r="H271" s="168"/>
      <c r="I271" s="135"/>
      <c r="J271" s="169"/>
      <c r="K271" s="169"/>
      <c r="L271" s="169"/>
      <c r="M271" s="135"/>
      <c r="N271" s="135"/>
      <c r="O271" s="135"/>
      <c r="Q271" s="168"/>
      <c r="S271" s="135"/>
      <c r="T271" s="136"/>
      <c r="U271" s="136"/>
      <c r="V271" s="164"/>
      <c r="W271" s="174"/>
      <c r="X271" s="174"/>
      <c r="Y271" s="138"/>
      <c r="Z271" s="138"/>
      <c r="AA271" s="138"/>
      <c r="AB271" s="138"/>
      <c r="AC271" s="138"/>
      <c r="AD271" s="137"/>
      <c r="AE271" s="133"/>
      <c r="AF271" s="133"/>
      <c r="AG271" s="133"/>
      <c r="AH271" s="136"/>
      <c r="AI271" s="136"/>
      <c r="AJ271" s="136"/>
      <c r="AK271" s="136"/>
      <c r="AL271" s="136"/>
      <c r="AM271" s="136"/>
    </row>
    <row r="272" spans="2:39" s="134" customFormat="1" ht="30" customHeight="1" x14ac:dyDescent="0.3">
      <c r="B272" s="133"/>
      <c r="F272" s="135"/>
      <c r="G272" s="168"/>
      <c r="H272" s="168"/>
      <c r="I272" s="135"/>
      <c r="J272" s="169"/>
      <c r="K272" s="169"/>
      <c r="L272" s="169"/>
      <c r="M272" s="135"/>
      <c r="N272" s="135"/>
      <c r="O272" s="135"/>
      <c r="Q272" s="168"/>
      <c r="S272" s="135"/>
      <c r="T272" s="136"/>
      <c r="U272" s="136"/>
      <c r="V272" s="164"/>
      <c r="W272" s="174"/>
      <c r="X272" s="174"/>
      <c r="Y272" s="138"/>
      <c r="Z272" s="138"/>
      <c r="AA272" s="138"/>
      <c r="AB272" s="138"/>
      <c r="AC272" s="138"/>
      <c r="AD272" s="137"/>
      <c r="AE272" s="133"/>
      <c r="AF272" s="133"/>
      <c r="AG272" s="133"/>
      <c r="AH272" s="136"/>
      <c r="AI272" s="136"/>
      <c r="AJ272" s="136"/>
      <c r="AK272" s="136"/>
      <c r="AL272" s="136"/>
      <c r="AM272" s="136"/>
    </row>
    <row r="283" spans="2:39" s="134" customFormat="1" ht="30" customHeight="1" x14ac:dyDescent="0.3">
      <c r="B283" s="133"/>
      <c r="F283" s="135"/>
      <c r="G283" s="168"/>
      <c r="H283" s="168"/>
      <c r="I283" s="135"/>
      <c r="J283" s="169"/>
      <c r="K283" s="169"/>
      <c r="L283" s="169"/>
      <c r="M283" s="135"/>
      <c r="N283" s="135"/>
      <c r="O283" s="135"/>
      <c r="Q283" s="168"/>
      <c r="S283" s="135"/>
      <c r="T283" s="136"/>
      <c r="U283" s="136"/>
      <c r="V283" s="164"/>
      <c r="W283" s="174"/>
      <c r="X283" s="174"/>
      <c r="Y283" s="138"/>
      <c r="Z283" s="138"/>
      <c r="AA283" s="138"/>
      <c r="AB283" s="138"/>
      <c r="AC283" s="138"/>
      <c r="AD283" s="137"/>
      <c r="AE283" s="133"/>
      <c r="AF283" s="133"/>
      <c r="AG283" s="133"/>
      <c r="AH283" s="136"/>
      <c r="AI283" s="136"/>
      <c r="AJ283" s="136"/>
      <c r="AK283" s="136"/>
      <c r="AL283" s="136"/>
      <c r="AM283" s="136"/>
    </row>
    <row r="284" spans="2:39" s="134" customFormat="1" ht="30" customHeight="1" x14ac:dyDescent="0.3">
      <c r="B284" s="133"/>
      <c r="F284" s="135"/>
      <c r="G284" s="168"/>
      <c r="H284" s="168"/>
      <c r="I284" s="135"/>
      <c r="J284" s="169"/>
      <c r="K284" s="169"/>
      <c r="L284" s="169"/>
      <c r="M284" s="135"/>
      <c r="N284" s="135"/>
      <c r="O284" s="135"/>
      <c r="Q284" s="168"/>
      <c r="S284" s="135"/>
      <c r="T284" s="136"/>
      <c r="U284" s="136"/>
      <c r="V284" s="164"/>
      <c r="W284" s="174"/>
      <c r="X284" s="174"/>
      <c r="Y284" s="138"/>
      <c r="Z284" s="138"/>
      <c r="AA284" s="138"/>
      <c r="AB284" s="138"/>
      <c r="AC284" s="138"/>
      <c r="AD284" s="137"/>
      <c r="AE284" s="133"/>
      <c r="AF284" s="133"/>
      <c r="AG284" s="133"/>
      <c r="AH284" s="136"/>
      <c r="AI284" s="136"/>
      <c r="AJ284" s="136"/>
      <c r="AK284" s="136"/>
      <c r="AL284" s="136"/>
      <c r="AM284" s="136"/>
    </row>
    <row r="285" spans="2:39" s="134" customFormat="1" ht="30" customHeight="1" x14ac:dyDescent="0.3">
      <c r="B285" s="133"/>
      <c r="F285" s="135"/>
      <c r="G285" s="168"/>
      <c r="H285" s="168"/>
      <c r="I285" s="135"/>
      <c r="J285" s="169"/>
      <c r="K285" s="169"/>
      <c r="L285" s="169"/>
      <c r="M285" s="135"/>
      <c r="N285" s="135"/>
      <c r="O285" s="135"/>
      <c r="Q285" s="168"/>
      <c r="S285" s="135"/>
      <c r="T285" s="136"/>
      <c r="U285" s="136"/>
      <c r="V285" s="164"/>
      <c r="W285" s="174"/>
      <c r="X285" s="174"/>
      <c r="Y285" s="138"/>
      <c r="Z285" s="138"/>
      <c r="AA285" s="138"/>
      <c r="AB285" s="138"/>
      <c r="AC285" s="138"/>
      <c r="AD285" s="137"/>
      <c r="AE285" s="133"/>
      <c r="AF285" s="133"/>
      <c r="AG285" s="133"/>
      <c r="AH285" s="136"/>
      <c r="AI285" s="136"/>
      <c r="AJ285" s="136"/>
      <c r="AK285" s="136"/>
      <c r="AL285" s="136"/>
      <c r="AM285" s="136"/>
    </row>
    <row r="286" spans="2:39" s="134" customFormat="1" ht="30" customHeight="1" x14ac:dyDescent="0.3">
      <c r="B286" s="133"/>
      <c r="F286" s="135"/>
      <c r="G286" s="168"/>
      <c r="H286" s="168"/>
      <c r="I286" s="135"/>
      <c r="J286" s="169"/>
      <c r="K286" s="169"/>
      <c r="L286" s="169"/>
      <c r="M286" s="135"/>
      <c r="N286" s="135"/>
      <c r="O286" s="135"/>
      <c r="Q286" s="168"/>
      <c r="S286" s="135"/>
      <c r="T286" s="136"/>
      <c r="U286" s="136"/>
      <c r="V286" s="164"/>
      <c r="W286" s="174"/>
      <c r="X286" s="174"/>
      <c r="Y286" s="138"/>
      <c r="Z286" s="138"/>
      <c r="AA286" s="138"/>
      <c r="AB286" s="138"/>
      <c r="AC286" s="138"/>
      <c r="AD286" s="137"/>
      <c r="AE286" s="133"/>
      <c r="AF286" s="133"/>
      <c r="AG286" s="133"/>
      <c r="AH286" s="136"/>
      <c r="AI286" s="136"/>
      <c r="AJ286" s="136"/>
      <c r="AK286" s="136"/>
      <c r="AL286" s="136"/>
      <c r="AM286" s="136"/>
    </row>
    <row r="296" spans="3:39" ht="30" customHeight="1" x14ac:dyDescent="0.3">
      <c r="C296" s="134">
        <v>215.19999694824199</v>
      </c>
      <c r="D296" s="134" t="s">
        <v>5</v>
      </c>
      <c r="F296" s="135" t="s">
        <v>9</v>
      </c>
      <c r="G296" s="135" t="s">
        <v>10</v>
      </c>
      <c r="H296" s="135" t="s">
        <v>7</v>
      </c>
      <c r="Q296" s="134" t="s">
        <v>8</v>
      </c>
      <c r="S296" s="135" t="s">
        <v>4</v>
      </c>
      <c r="T296" s="136">
        <v>2025</v>
      </c>
      <c r="U296" s="136" t="s">
        <v>6</v>
      </c>
      <c r="X296" s="174">
        <v>0</v>
      </c>
      <c r="Y296" s="138">
        <v>72799.985700000005</v>
      </c>
      <c r="Z296" s="138">
        <v>0</v>
      </c>
      <c r="AA296" s="138">
        <v>0</v>
      </c>
      <c r="AB296" s="138">
        <v>0</v>
      </c>
      <c r="AC296" s="138">
        <v>499999.98570000002</v>
      </c>
      <c r="AD296" s="137">
        <f>SUM(X296+Z296+AB296)</f>
        <v>0</v>
      </c>
      <c r="AE296" s="137">
        <f>SUM(W296:AB296)</f>
        <v>72799.985700000005</v>
      </c>
      <c r="AH296" s="136" t="s">
        <v>3</v>
      </c>
      <c r="AI296" s="136" t="s">
        <v>3</v>
      </c>
      <c r="AJ296" s="136" t="s">
        <v>3</v>
      </c>
      <c r="AK296" s="136" t="s">
        <v>2</v>
      </c>
      <c r="AL296" s="136" t="s">
        <v>2</v>
      </c>
      <c r="AM296" s="136" t="s">
        <v>2</v>
      </c>
    </row>
  </sheetData>
  <sheetProtection algorithmName="SHA-512" hashValue="ICHQ9UJBpngIy5s34oV1NKGw5PDhphwqFNwvHlf4XnToxqZhhkztO9CZpX+t/agXSTZWgDDmEI2S5eko4ZLF2A==" saltValue="JU74TbRFHe3wcyhLkZ/cEA==" spinCount="100000" sheet="1" selectLockedCells="1"/>
  <mergeCells count="62">
    <mergeCell ref="C37:U37"/>
    <mergeCell ref="C38:U38"/>
    <mergeCell ref="C40:U40"/>
    <mergeCell ref="C41:U41"/>
    <mergeCell ref="C43:U43"/>
    <mergeCell ref="C44:U44"/>
    <mergeCell ref="K29:L29"/>
    <mergeCell ref="K30:L30"/>
    <mergeCell ref="K31:L31"/>
    <mergeCell ref="K32:L32"/>
    <mergeCell ref="K33:L33"/>
    <mergeCell ref="C35:F35"/>
    <mergeCell ref="K35:L35"/>
    <mergeCell ref="K23:L23"/>
    <mergeCell ref="K24:L24"/>
    <mergeCell ref="K25:L25"/>
    <mergeCell ref="K26:L26"/>
    <mergeCell ref="K27:L27"/>
    <mergeCell ref="K28:L28"/>
    <mergeCell ref="C17:U17"/>
    <mergeCell ref="K18:L18"/>
    <mergeCell ref="K19:L19"/>
    <mergeCell ref="K20:L20"/>
    <mergeCell ref="K21:L21"/>
    <mergeCell ref="K22:L22"/>
    <mergeCell ref="C14:E14"/>
    <mergeCell ref="F14:L14"/>
    <mergeCell ref="N14:O14"/>
    <mergeCell ref="C15:E15"/>
    <mergeCell ref="F15:L15"/>
    <mergeCell ref="N15:O15"/>
    <mergeCell ref="C12:E12"/>
    <mergeCell ref="F12:L12"/>
    <mergeCell ref="N12:O12"/>
    <mergeCell ref="P12:U12"/>
    <mergeCell ref="C13:E13"/>
    <mergeCell ref="F13:L13"/>
    <mergeCell ref="N13:O13"/>
    <mergeCell ref="P13:U13"/>
    <mergeCell ref="C10:E10"/>
    <mergeCell ref="F10:L10"/>
    <mergeCell ref="N10:O10"/>
    <mergeCell ref="P10:U10"/>
    <mergeCell ref="D11:E11"/>
    <mergeCell ref="F11:L11"/>
    <mergeCell ref="N11:O11"/>
    <mergeCell ref="P11:U11"/>
    <mergeCell ref="C8:E8"/>
    <mergeCell ref="F8:L8"/>
    <mergeCell ref="N8:O8"/>
    <mergeCell ref="P8:U8"/>
    <mergeCell ref="C9:E9"/>
    <mergeCell ref="F9:L9"/>
    <mergeCell ref="N9:O9"/>
    <mergeCell ref="P9:U9"/>
    <mergeCell ref="C2:U2"/>
    <mergeCell ref="C4:U4"/>
    <mergeCell ref="C5:D5"/>
    <mergeCell ref="F5:L5"/>
    <mergeCell ref="O5:U5"/>
    <mergeCell ref="F6:L6"/>
    <mergeCell ref="O6:U6"/>
  </mergeCells>
  <conditionalFormatting sqref="F8:L8">
    <cfRule type="containsText" dxfId="3" priority="2" operator="containsText" text="NEW">
      <formula>NOT(ISERROR(SEARCH("NEW",F8)))</formula>
    </cfRule>
  </conditionalFormatting>
  <conditionalFormatting sqref="P8:U8">
    <cfRule type="containsText" dxfId="2" priority="1" operator="containsText" text="TECHNICAL CORRECTION">
      <formula>NOT(ISERROR(SEARCH("TECHNICAL CORRECTION",P8)))</formula>
    </cfRule>
    <cfRule type="containsText" dxfId="1" priority="3" operator="containsText" text="Administrative Modification">
      <formula>NOT(ISERROR(SEARCH("Administrative Modification",P8)))</formula>
    </cfRule>
    <cfRule type="containsText" dxfId="0" priority="4" operator="containsText" text="Formal Amendment">
      <formula>NOT(ISERROR(SEARCH("Formal Amendment",P8)))</formula>
    </cfRule>
  </conditionalFormatting>
  <dataValidations count="2">
    <dataValidation type="list" allowBlank="1" showInputMessage="1" showErrorMessage="1" sqref="P8:U8" xr:uid="{19AB750A-0A07-4020-8CC3-44B21204B956}">
      <formula1>$W$8:$W$10</formula1>
    </dataValidation>
    <dataValidation type="list" allowBlank="1" showInputMessage="1" showErrorMessage="1" sqref="F14:L14" xr:uid="{5E637321-AB52-4DB5-A5E0-6029B7BF3DA3}">
      <formula1>$X$8:$X$18</formula1>
    </dataValidation>
  </dataValidations>
  <printOptions horizontalCentered="1"/>
  <pageMargins left="0.2" right="0.16" top="0.19" bottom="0.17" header="0.17" footer="0.17"/>
  <pageSetup scale="71" fitToHeight="3" orientation="landscape" r:id="rId1"/>
  <headerFooter>
    <oddFooter>&amp;L&amp;D&amp;R&amp;P of &amp;N</oddFooter>
  </headerFooter>
  <rowBreaks count="1" manualBreakCount="1">
    <brk id="36" max="16383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21495-3E96-4203-8765-DF074466A935}">
  <sheetPr codeName="Sheet2">
    <tabColor theme="5" tint="-0.249977111117893"/>
  </sheetPr>
  <dimension ref="A1:M12"/>
  <sheetViews>
    <sheetView showGridLines="0" zoomScaleNormal="100"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2.109375" style="103" customWidth="1"/>
    <col min="2" max="2" width="33.77734375" style="103" customWidth="1"/>
    <col min="3" max="3" width="9" style="129" bestFit="1" customWidth="1"/>
    <col min="4" max="4" width="8.33203125" style="129" bestFit="1" customWidth="1"/>
    <col min="5" max="5" width="1.44140625" style="130" customWidth="1"/>
    <col min="6" max="6" width="15.77734375" style="130" hidden="1" customWidth="1"/>
    <col min="7" max="7" width="20.77734375" style="130" customWidth="1"/>
    <col min="8" max="8" width="1.44140625" style="130" customWidth="1"/>
    <col min="9" max="9" width="20.77734375" style="108" customWidth="1"/>
    <col min="10" max="10" width="1.44140625" style="130" customWidth="1"/>
    <col min="11" max="11" width="15.77734375" style="108" customWidth="1"/>
    <col min="12" max="12" width="12.6640625" style="131" hidden="1" customWidth="1"/>
    <col min="13" max="13" width="11.5546875" style="132" hidden="1" customWidth="1"/>
    <col min="14" max="259" width="8.88671875" style="87"/>
    <col min="260" max="260" width="2.109375" style="87" customWidth="1"/>
    <col min="261" max="261" width="27.33203125" style="87" customWidth="1"/>
    <col min="262" max="262" width="12" style="87" customWidth="1"/>
    <col min="263" max="264" width="12.6640625" style="87" customWidth="1"/>
    <col min="265" max="267" width="11.5546875" style="87" customWidth="1"/>
    <col min="268" max="268" width="12.44140625" style="87" customWidth="1"/>
    <col min="269" max="269" width="12" style="87" customWidth="1"/>
    <col min="270" max="515" width="8.88671875" style="87"/>
    <col min="516" max="516" width="2.109375" style="87" customWidth="1"/>
    <col min="517" max="517" width="27.33203125" style="87" customWidth="1"/>
    <col min="518" max="518" width="12" style="87" customWidth="1"/>
    <col min="519" max="520" width="12.6640625" style="87" customWidth="1"/>
    <col min="521" max="523" width="11.5546875" style="87" customWidth="1"/>
    <col min="524" max="524" width="12.44140625" style="87" customWidth="1"/>
    <col min="525" max="525" width="12" style="87" customWidth="1"/>
    <col min="526" max="771" width="8.88671875" style="87"/>
    <col min="772" max="772" width="2.109375" style="87" customWidth="1"/>
    <col min="773" max="773" width="27.33203125" style="87" customWidth="1"/>
    <col min="774" max="774" width="12" style="87" customWidth="1"/>
    <col min="775" max="776" width="12.6640625" style="87" customWidth="1"/>
    <col min="777" max="779" width="11.5546875" style="87" customWidth="1"/>
    <col min="780" max="780" width="12.44140625" style="87" customWidth="1"/>
    <col min="781" max="781" width="12" style="87" customWidth="1"/>
    <col min="782" max="1027" width="8.88671875" style="87"/>
    <col min="1028" max="1028" width="2.109375" style="87" customWidth="1"/>
    <col min="1029" max="1029" width="27.33203125" style="87" customWidth="1"/>
    <col min="1030" max="1030" width="12" style="87" customWidth="1"/>
    <col min="1031" max="1032" width="12.6640625" style="87" customWidth="1"/>
    <col min="1033" max="1035" width="11.5546875" style="87" customWidth="1"/>
    <col min="1036" max="1036" width="12.44140625" style="87" customWidth="1"/>
    <col min="1037" max="1037" width="12" style="87" customWidth="1"/>
    <col min="1038" max="1283" width="8.88671875" style="87"/>
    <col min="1284" max="1284" width="2.109375" style="87" customWidth="1"/>
    <col min="1285" max="1285" width="27.33203125" style="87" customWidth="1"/>
    <col min="1286" max="1286" width="12" style="87" customWidth="1"/>
    <col min="1287" max="1288" width="12.6640625" style="87" customWidth="1"/>
    <col min="1289" max="1291" width="11.5546875" style="87" customWidth="1"/>
    <col min="1292" max="1292" width="12.44140625" style="87" customWidth="1"/>
    <col min="1293" max="1293" width="12" style="87" customWidth="1"/>
    <col min="1294" max="1539" width="8.88671875" style="87"/>
    <col min="1540" max="1540" width="2.109375" style="87" customWidth="1"/>
    <col min="1541" max="1541" width="27.33203125" style="87" customWidth="1"/>
    <col min="1542" max="1542" width="12" style="87" customWidth="1"/>
    <col min="1543" max="1544" width="12.6640625" style="87" customWidth="1"/>
    <col min="1545" max="1547" width="11.5546875" style="87" customWidth="1"/>
    <col min="1548" max="1548" width="12.44140625" style="87" customWidth="1"/>
    <col min="1549" max="1549" width="12" style="87" customWidth="1"/>
    <col min="1550" max="1795" width="8.88671875" style="87"/>
    <col min="1796" max="1796" width="2.109375" style="87" customWidth="1"/>
    <col min="1797" max="1797" width="27.33203125" style="87" customWidth="1"/>
    <col min="1798" max="1798" width="12" style="87" customWidth="1"/>
    <col min="1799" max="1800" width="12.6640625" style="87" customWidth="1"/>
    <col min="1801" max="1803" width="11.5546875" style="87" customWidth="1"/>
    <col min="1804" max="1804" width="12.44140625" style="87" customWidth="1"/>
    <col min="1805" max="1805" width="12" style="87" customWidth="1"/>
    <col min="1806" max="2051" width="8.88671875" style="87"/>
    <col min="2052" max="2052" width="2.109375" style="87" customWidth="1"/>
    <col min="2053" max="2053" width="27.33203125" style="87" customWidth="1"/>
    <col min="2054" max="2054" width="12" style="87" customWidth="1"/>
    <col min="2055" max="2056" width="12.6640625" style="87" customWidth="1"/>
    <col min="2057" max="2059" width="11.5546875" style="87" customWidth="1"/>
    <col min="2060" max="2060" width="12.44140625" style="87" customWidth="1"/>
    <col min="2061" max="2061" width="12" style="87" customWidth="1"/>
    <col min="2062" max="2307" width="8.88671875" style="87"/>
    <col min="2308" max="2308" width="2.109375" style="87" customWidth="1"/>
    <col min="2309" max="2309" width="27.33203125" style="87" customWidth="1"/>
    <col min="2310" max="2310" width="12" style="87" customWidth="1"/>
    <col min="2311" max="2312" width="12.6640625" style="87" customWidth="1"/>
    <col min="2313" max="2315" width="11.5546875" style="87" customWidth="1"/>
    <col min="2316" max="2316" width="12.44140625" style="87" customWidth="1"/>
    <col min="2317" max="2317" width="12" style="87" customWidth="1"/>
    <col min="2318" max="2563" width="8.88671875" style="87"/>
    <col min="2564" max="2564" width="2.109375" style="87" customWidth="1"/>
    <col min="2565" max="2565" width="27.33203125" style="87" customWidth="1"/>
    <col min="2566" max="2566" width="12" style="87" customWidth="1"/>
    <col min="2567" max="2568" width="12.6640625" style="87" customWidth="1"/>
    <col min="2569" max="2571" width="11.5546875" style="87" customWidth="1"/>
    <col min="2572" max="2572" width="12.44140625" style="87" customWidth="1"/>
    <col min="2573" max="2573" width="12" style="87" customWidth="1"/>
    <col min="2574" max="2819" width="8.88671875" style="87"/>
    <col min="2820" max="2820" width="2.109375" style="87" customWidth="1"/>
    <col min="2821" max="2821" width="27.33203125" style="87" customWidth="1"/>
    <col min="2822" max="2822" width="12" style="87" customWidth="1"/>
    <col min="2823" max="2824" width="12.6640625" style="87" customWidth="1"/>
    <col min="2825" max="2827" width="11.5546875" style="87" customWidth="1"/>
    <col min="2828" max="2828" width="12.44140625" style="87" customWidth="1"/>
    <col min="2829" max="2829" width="12" style="87" customWidth="1"/>
    <col min="2830" max="3075" width="8.88671875" style="87"/>
    <col min="3076" max="3076" width="2.109375" style="87" customWidth="1"/>
    <col min="3077" max="3077" width="27.33203125" style="87" customWidth="1"/>
    <col min="3078" max="3078" width="12" style="87" customWidth="1"/>
    <col min="3079" max="3080" width="12.6640625" style="87" customWidth="1"/>
    <col min="3081" max="3083" width="11.5546875" style="87" customWidth="1"/>
    <col min="3084" max="3084" width="12.44140625" style="87" customWidth="1"/>
    <col min="3085" max="3085" width="12" style="87" customWidth="1"/>
    <col min="3086" max="3331" width="8.88671875" style="87"/>
    <col min="3332" max="3332" width="2.109375" style="87" customWidth="1"/>
    <col min="3333" max="3333" width="27.33203125" style="87" customWidth="1"/>
    <col min="3334" max="3334" width="12" style="87" customWidth="1"/>
    <col min="3335" max="3336" width="12.6640625" style="87" customWidth="1"/>
    <col min="3337" max="3339" width="11.5546875" style="87" customWidth="1"/>
    <col min="3340" max="3340" width="12.44140625" style="87" customWidth="1"/>
    <col min="3341" max="3341" width="12" style="87" customWidth="1"/>
    <col min="3342" max="3587" width="8.88671875" style="87"/>
    <col min="3588" max="3588" width="2.109375" style="87" customWidth="1"/>
    <col min="3589" max="3589" width="27.33203125" style="87" customWidth="1"/>
    <col min="3590" max="3590" width="12" style="87" customWidth="1"/>
    <col min="3591" max="3592" width="12.6640625" style="87" customWidth="1"/>
    <col min="3593" max="3595" width="11.5546875" style="87" customWidth="1"/>
    <col min="3596" max="3596" width="12.44140625" style="87" customWidth="1"/>
    <col min="3597" max="3597" width="12" style="87" customWidth="1"/>
    <col min="3598" max="3843" width="8.88671875" style="87"/>
    <col min="3844" max="3844" width="2.109375" style="87" customWidth="1"/>
    <col min="3845" max="3845" width="27.33203125" style="87" customWidth="1"/>
    <col min="3846" max="3846" width="12" style="87" customWidth="1"/>
    <col min="3847" max="3848" width="12.6640625" style="87" customWidth="1"/>
    <col min="3849" max="3851" width="11.5546875" style="87" customWidth="1"/>
    <col min="3852" max="3852" width="12.44140625" style="87" customWidth="1"/>
    <col min="3853" max="3853" width="12" style="87" customWidth="1"/>
    <col min="3854" max="4099" width="8.88671875" style="87"/>
    <col min="4100" max="4100" width="2.109375" style="87" customWidth="1"/>
    <col min="4101" max="4101" width="27.33203125" style="87" customWidth="1"/>
    <col min="4102" max="4102" width="12" style="87" customWidth="1"/>
    <col min="4103" max="4104" width="12.6640625" style="87" customWidth="1"/>
    <col min="4105" max="4107" width="11.5546875" style="87" customWidth="1"/>
    <col min="4108" max="4108" width="12.44140625" style="87" customWidth="1"/>
    <col min="4109" max="4109" width="12" style="87" customWidth="1"/>
    <col min="4110" max="4355" width="8.88671875" style="87"/>
    <col min="4356" max="4356" width="2.109375" style="87" customWidth="1"/>
    <col min="4357" max="4357" width="27.33203125" style="87" customWidth="1"/>
    <col min="4358" max="4358" width="12" style="87" customWidth="1"/>
    <col min="4359" max="4360" width="12.6640625" style="87" customWidth="1"/>
    <col min="4361" max="4363" width="11.5546875" style="87" customWidth="1"/>
    <col min="4364" max="4364" width="12.44140625" style="87" customWidth="1"/>
    <col min="4365" max="4365" width="12" style="87" customWidth="1"/>
    <col min="4366" max="4611" width="8.88671875" style="87"/>
    <col min="4612" max="4612" width="2.109375" style="87" customWidth="1"/>
    <col min="4613" max="4613" width="27.33203125" style="87" customWidth="1"/>
    <col min="4614" max="4614" width="12" style="87" customWidth="1"/>
    <col min="4615" max="4616" width="12.6640625" style="87" customWidth="1"/>
    <col min="4617" max="4619" width="11.5546875" style="87" customWidth="1"/>
    <col min="4620" max="4620" width="12.44140625" style="87" customWidth="1"/>
    <col min="4621" max="4621" width="12" style="87" customWidth="1"/>
    <col min="4622" max="4867" width="8.88671875" style="87"/>
    <col min="4868" max="4868" width="2.109375" style="87" customWidth="1"/>
    <col min="4869" max="4869" width="27.33203125" style="87" customWidth="1"/>
    <col min="4870" max="4870" width="12" style="87" customWidth="1"/>
    <col min="4871" max="4872" width="12.6640625" style="87" customWidth="1"/>
    <col min="4873" max="4875" width="11.5546875" style="87" customWidth="1"/>
    <col min="4876" max="4876" width="12.44140625" style="87" customWidth="1"/>
    <col min="4877" max="4877" width="12" style="87" customWidth="1"/>
    <col min="4878" max="5123" width="8.88671875" style="87"/>
    <col min="5124" max="5124" width="2.109375" style="87" customWidth="1"/>
    <col min="5125" max="5125" width="27.33203125" style="87" customWidth="1"/>
    <col min="5126" max="5126" width="12" style="87" customWidth="1"/>
    <col min="5127" max="5128" width="12.6640625" style="87" customWidth="1"/>
    <col min="5129" max="5131" width="11.5546875" style="87" customWidth="1"/>
    <col min="5132" max="5132" width="12.44140625" style="87" customWidth="1"/>
    <col min="5133" max="5133" width="12" style="87" customWidth="1"/>
    <col min="5134" max="5379" width="8.88671875" style="87"/>
    <col min="5380" max="5380" width="2.109375" style="87" customWidth="1"/>
    <col min="5381" max="5381" width="27.33203125" style="87" customWidth="1"/>
    <col min="5382" max="5382" width="12" style="87" customWidth="1"/>
    <col min="5383" max="5384" width="12.6640625" style="87" customWidth="1"/>
    <col min="5385" max="5387" width="11.5546875" style="87" customWidth="1"/>
    <col min="5388" max="5388" width="12.44140625" style="87" customWidth="1"/>
    <col min="5389" max="5389" width="12" style="87" customWidth="1"/>
    <col min="5390" max="5635" width="8.88671875" style="87"/>
    <col min="5636" max="5636" width="2.109375" style="87" customWidth="1"/>
    <col min="5637" max="5637" width="27.33203125" style="87" customWidth="1"/>
    <col min="5638" max="5638" width="12" style="87" customWidth="1"/>
    <col min="5639" max="5640" width="12.6640625" style="87" customWidth="1"/>
    <col min="5641" max="5643" width="11.5546875" style="87" customWidth="1"/>
    <col min="5644" max="5644" width="12.44140625" style="87" customWidth="1"/>
    <col min="5645" max="5645" width="12" style="87" customWidth="1"/>
    <col min="5646" max="5891" width="8.88671875" style="87"/>
    <col min="5892" max="5892" width="2.109375" style="87" customWidth="1"/>
    <col min="5893" max="5893" width="27.33203125" style="87" customWidth="1"/>
    <col min="5894" max="5894" width="12" style="87" customWidth="1"/>
    <col min="5895" max="5896" width="12.6640625" style="87" customWidth="1"/>
    <col min="5897" max="5899" width="11.5546875" style="87" customWidth="1"/>
    <col min="5900" max="5900" width="12.44140625" style="87" customWidth="1"/>
    <col min="5901" max="5901" width="12" style="87" customWidth="1"/>
    <col min="5902" max="6147" width="8.88671875" style="87"/>
    <col min="6148" max="6148" width="2.109375" style="87" customWidth="1"/>
    <col min="6149" max="6149" width="27.33203125" style="87" customWidth="1"/>
    <col min="6150" max="6150" width="12" style="87" customWidth="1"/>
    <col min="6151" max="6152" width="12.6640625" style="87" customWidth="1"/>
    <col min="6153" max="6155" width="11.5546875" style="87" customWidth="1"/>
    <col min="6156" max="6156" width="12.44140625" style="87" customWidth="1"/>
    <col min="6157" max="6157" width="12" style="87" customWidth="1"/>
    <col min="6158" max="6403" width="8.88671875" style="87"/>
    <col min="6404" max="6404" width="2.109375" style="87" customWidth="1"/>
    <col min="6405" max="6405" width="27.33203125" style="87" customWidth="1"/>
    <col min="6406" max="6406" width="12" style="87" customWidth="1"/>
    <col min="6407" max="6408" width="12.6640625" style="87" customWidth="1"/>
    <col min="6409" max="6411" width="11.5546875" style="87" customWidth="1"/>
    <col min="6412" max="6412" width="12.44140625" style="87" customWidth="1"/>
    <col min="6413" max="6413" width="12" style="87" customWidth="1"/>
    <col min="6414" max="6659" width="8.88671875" style="87"/>
    <col min="6660" max="6660" width="2.109375" style="87" customWidth="1"/>
    <col min="6661" max="6661" width="27.33203125" style="87" customWidth="1"/>
    <col min="6662" max="6662" width="12" style="87" customWidth="1"/>
    <col min="6663" max="6664" width="12.6640625" style="87" customWidth="1"/>
    <col min="6665" max="6667" width="11.5546875" style="87" customWidth="1"/>
    <col min="6668" max="6668" width="12.44140625" style="87" customWidth="1"/>
    <col min="6669" max="6669" width="12" style="87" customWidth="1"/>
    <col min="6670" max="6915" width="8.88671875" style="87"/>
    <col min="6916" max="6916" width="2.109375" style="87" customWidth="1"/>
    <col min="6917" max="6917" width="27.33203125" style="87" customWidth="1"/>
    <col min="6918" max="6918" width="12" style="87" customWidth="1"/>
    <col min="6919" max="6920" width="12.6640625" style="87" customWidth="1"/>
    <col min="6921" max="6923" width="11.5546875" style="87" customWidth="1"/>
    <col min="6924" max="6924" width="12.44140625" style="87" customWidth="1"/>
    <col min="6925" max="6925" width="12" style="87" customWidth="1"/>
    <col min="6926" max="7171" width="8.88671875" style="87"/>
    <col min="7172" max="7172" width="2.109375" style="87" customWidth="1"/>
    <col min="7173" max="7173" width="27.33203125" style="87" customWidth="1"/>
    <col min="7174" max="7174" width="12" style="87" customWidth="1"/>
    <col min="7175" max="7176" width="12.6640625" style="87" customWidth="1"/>
    <col min="7177" max="7179" width="11.5546875" style="87" customWidth="1"/>
    <col min="7180" max="7180" width="12.44140625" style="87" customWidth="1"/>
    <col min="7181" max="7181" width="12" style="87" customWidth="1"/>
    <col min="7182" max="7427" width="8.88671875" style="87"/>
    <col min="7428" max="7428" width="2.109375" style="87" customWidth="1"/>
    <col min="7429" max="7429" width="27.33203125" style="87" customWidth="1"/>
    <col min="7430" max="7430" width="12" style="87" customWidth="1"/>
    <col min="7431" max="7432" width="12.6640625" style="87" customWidth="1"/>
    <col min="7433" max="7435" width="11.5546875" style="87" customWidth="1"/>
    <col min="7436" max="7436" width="12.44140625" style="87" customWidth="1"/>
    <col min="7437" max="7437" width="12" style="87" customWidth="1"/>
    <col min="7438" max="7683" width="8.88671875" style="87"/>
    <col min="7684" max="7684" width="2.109375" style="87" customWidth="1"/>
    <col min="7685" max="7685" width="27.33203125" style="87" customWidth="1"/>
    <col min="7686" max="7686" width="12" style="87" customWidth="1"/>
    <col min="7687" max="7688" width="12.6640625" style="87" customWidth="1"/>
    <col min="7689" max="7691" width="11.5546875" style="87" customWidth="1"/>
    <col min="7692" max="7692" width="12.44140625" style="87" customWidth="1"/>
    <col min="7693" max="7693" width="12" style="87" customWidth="1"/>
    <col min="7694" max="7939" width="8.88671875" style="87"/>
    <col min="7940" max="7940" width="2.109375" style="87" customWidth="1"/>
    <col min="7941" max="7941" width="27.33203125" style="87" customWidth="1"/>
    <col min="7942" max="7942" width="12" style="87" customWidth="1"/>
    <col min="7943" max="7944" width="12.6640625" style="87" customWidth="1"/>
    <col min="7945" max="7947" width="11.5546875" style="87" customWidth="1"/>
    <col min="7948" max="7948" width="12.44140625" style="87" customWidth="1"/>
    <col min="7949" max="7949" width="12" style="87" customWidth="1"/>
    <col min="7950" max="8195" width="8.88671875" style="87"/>
    <col min="8196" max="8196" width="2.109375" style="87" customWidth="1"/>
    <col min="8197" max="8197" width="27.33203125" style="87" customWidth="1"/>
    <col min="8198" max="8198" width="12" style="87" customWidth="1"/>
    <col min="8199" max="8200" width="12.6640625" style="87" customWidth="1"/>
    <col min="8201" max="8203" width="11.5546875" style="87" customWidth="1"/>
    <col min="8204" max="8204" width="12.44140625" style="87" customWidth="1"/>
    <col min="8205" max="8205" width="12" style="87" customWidth="1"/>
    <col min="8206" max="8451" width="8.88671875" style="87"/>
    <col min="8452" max="8452" width="2.109375" style="87" customWidth="1"/>
    <col min="8453" max="8453" width="27.33203125" style="87" customWidth="1"/>
    <col min="8454" max="8454" width="12" style="87" customWidth="1"/>
    <col min="8455" max="8456" width="12.6640625" style="87" customWidth="1"/>
    <col min="8457" max="8459" width="11.5546875" style="87" customWidth="1"/>
    <col min="8460" max="8460" width="12.44140625" style="87" customWidth="1"/>
    <col min="8461" max="8461" width="12" style="87" customWidth="1"/>
    <col min="8462" max="8707" width="8.88671875" style="87"/>
    <col min="8708" max="8708" width="2.109375" style="87" customWidth="1"/>
    <col min="8709" max="8709" width="27.33203125" style="87" customWidth="1"/>
    <col min="8710" max="8710" width="12" style="87" customWidth="1"/>
    <col min="8711" max="8712" width="12.6640625" style="87" customWidth="1"/>
    <col min="8713" max="8715" width="11.5546875" style="87" customWidth="1"/>
    <col min="8716" max="8716" width="12.44140625" style="87" customWidth="1"/>
    <col min="8717" max="8717" width="12" style="87" customWidth="1"/>
    <col min="8718" max="8963" width="8.88671875" style="87"/>
    <col min="8964" max="8964" width="2.109375" style="87" customWidth="1"/>
    <col min="8965" max="8965" width="27.33203125" style="87" customWidth="1"/>
    <col min="8966" max="8966" width="12" style="87" customWidth="1"/>
    <col min="8967" max="8968" width="12.6640625" style="87" customWidth="1"/>
    <col min="8969" max="8971" width="11.5546875" style="87" customWidth="1"/>
    <col min="8972" max="8972" width="12.44140625" style="87" customWidth="1"/>
    <col min="8973" max="8973" width="12" style="87" customWidth="1"/>
    <col min="8974" max="9219" width="8.88671875" style="87"/>
    <col min="9220" max="9220" width="2.109375" style="87" customWidth="1"/>
    <col min="9221" max="9221" width="27.33203125" style="87" customWidth="1"/>
    <col min="9222" max="9222" width="12" style="87" customWidth="1"/>
    <col min="9223" max="9224" width="12.6640625" style="87" customWidth="1"/>
    <col min="9225" max="9227" width="11.5546875" style="87" customWidth="1"/>
    <col min="9228" max="9228" width="12.44140625" style="87" customWidth="1"/>
    <col min="9229" max="9229" width="12" style="87" customWidth="1"/>
    <col min="9230" max="9475" width="8.88671875" style="87"/>
    <col min="9476" max="9476" width="2.109375" style="87" customWidth="1"/>
    <col min="9477" max="9477" width="27.33203125" style="87" customWidth="1"/>
    <col min="9478" max="9478" width="12" style="87" customWidth="1"/>
    <col min="9479" max="9480" width="12.6640625" style="87" customWidth="1"/>
    <col min="9481" max="9483" width="11.5546875" style="87" customWidth="1"/>
    <col min="9484" max="9484" width="12.44140625" style="87" customWidth="1"/>
    <col min="9485" max="9485" width="12" style="87" customWidth="1"/>
    <col min="9486" max="9731" width="8.88671875" style="87"/>
    <col min="9732" max="9732" width="2.109375" style="87" customWidth="1"/>
    <col min="9733" max="9733" width="27.33203125" style="87" customWidth="1"/>
    <col min="9734" max="9734" width="12" style="87" customWidth="1"/>
    <col min="9735" max="9736" width="12.6640625" style="87" customWidth="1"/>
    <col min="9737" max="9739" width="11.5546875" style="87" customWidth="1"/>
    <col min="9740" max="9740" width="12.44140625" style="87" customWidth="1"/>
    <col min="9741" max="9741" width="12" style="87" customWidth="1"/>
    <col min="9742" max="9987" width="8.88671875" style="87"/>
    <col min="9988" max="9988" width="2.109375" style="87" customWidth="1"/>
    <col min="9989" max="9989" width="27.33203125" style="87" customWidth="1"/>
    <col min="9990" max="9990" width="12" style="87" customWidth="1"/>
    <col min="9991" max="9992" width="12.6640625" style="87" customWidth="1"/>
    <col min="9993" max="9995" width="11.5546875" style="87" customWidth="1"/>
    <col min="9996" max="9996" width="12.44140625" style="87" customWidth="1"/>
    <col min="9997" max="9997" width="12" style="87" customWidth="1"/>
    <col min="9998" max="10243" width="8.88671875" style="87"/>
    <col min="10244" max="10244" width="2.109375" style="87" customWidth="1"/>
    <col min="10245" max="10245" width="27.33203125" style="87" customWidth="1"/>
    <col min="10246" max="10246" width="12" style="87" customWidth="1"/>
    <col min="10247" max="10248" width="12.6640625" style="87" customWidth="1"/>
    <col min="10249" max="10251" width="11.5546875" style="87" customWidth="1"/>
    <col min="10252" max="10252" width="12.44140625" style="87" customWidth="1"/>
    <col min="10253" max="10253" width="12" style="87" customWidth="1"/>
    <col min="10254" max="10499" width="8.88671875" style="87"/>
    <col min="10500" max="10500" width="2.109375" style="87" customWidth="1"/>
    <col min="10501" max="10501" width="27.33203125" style="87" customWidth="1"/>
    <col min="10502" max="10502" width="12" style="87" customWidth="1"/>
    <col min="10503" max="10504" width="12.6640625" style="87" customWidth="1"/>
    <col min="10505" max="10507" width="11.5546875" style="87" customWidth="1"/>
    <col min="10508" max="10508" width="12.44140625" style="87" customWidth="1"/>
    <col min="10509" max="10509" width="12" style="87" customWidth="1"/>
    <col min="10510" max="10755" width="8.88671875" style="87"/>
    <col min="10756" max="10756" width="2.109375" style="87" customWidth="1"/>
    <col min="10757" max="10757" width="27.33203125" style="87" customWidth="1"/>
    <col min="10758" max="10758" width="12" style="87" customWidth="1"/>
    <col min="10759" max="10760" width="12.6640625" style="87" customWidth="1"/>
    <col min="10761" max="10763" width="11.5546875" style="87" customWidth="1"/>
    <col min="10764" max="10764" width="12.44140625" style="87" customWidth="1"/>
    <col min="10765" max="10765" width="12" style="87" customWidth="1"/>
    <col min="10766" max="11011" width="8.88671875" style="87"/>
    <col min="11012" max="11012" width="2.109375" style="87" customWidth="1"/>
    <col min="11013" max="11013" width="27.33203125" style="87" customWidth="1"/>
    <col min="11014" max="11014" width="12" style="87" customWidth="1"/>
    <col min="11015" max="11016" width="12.6640625" style="87" customWidth="1"/>
    <col min="11017" max="11019" width="11.5546875" style="87" customWidth="1"/>
    <col min="11020" max="11020" width="12.44140625" style="87" customWidth="1"/>
    <col min="11021" max="11021" width="12" style="87" customWidth="1"/>
    <col min="11022" max="11267" width="8.88671875" style="87"/>
    <col min="11268" max="11268" width="2.109375" style="87" customWidth="1"/>
    <col min="11269" max="11269" width="27.33203125" style="87" customWidth="1"/>
    <col min="11270" max="11270" width="12" style="87" customWidth="1"/>
    <col min="11271" max="11272" width="12.6640625" style="87" customWidth="1"/>
    <col min="11273" max="11275" width="11.5546875" style="87" customWidth="1"/>
    <col min="11276" max="11276" width="12.44140625" style="87" customWidth="1"/>
    <col min="11277" max="11277" width="12" style="87" customWidth="1"/>
    <col min="11278" max="11523" width="8.88671875" style="87"/>
    <col min="11524" max="11524" width="2.109375" style="87" customWidth="1"/>
    <col min="11525" max="11525" width="27.33203125" style="87" customWidth="1"/>
    <col min="11526" max="11526" width="12" style="87" customWidth="1"/>
    <col min="11527" max="11528" width="12.6640625" style="87" customWidth="1"/>
    <col min="11529" max="11531" width="11.5546875" style="87" customWidth="1"/>
    <col min="11532" max="11532" width="12.44140625" style="87" customWidth="1"/>
    <col min="11533" max="11533" width="12" style="87" customWidth="1"/>
    <col min="11534" max="11779" width="8.88671875" style="87"/>
    <col min="11780" max="11780" width="2.109375" style="87" customWidth="1"/>
    <col min="11781" max="11781" width="27.33203125" style="87" customWidth="1"/>
    <col min="11782" max="11782" width="12" style="87" customWidth="1"/>
    <col min="11783" max="11784" width="12.6640625" style="87" customWidth="1"/>
    <col min="11785" max="11787" width="11.5546875" style="87" customWidth="1"/>
    <col min="11788" max="11788" width="12.44140625" style="87" customWidth="1"/>
    <col min="11789" max="11789" width="12" style="87" customWidth="1"/>
    <col min="11790" max="12035" width="8.88671875" style="87"/>
    <col min="12036" max="12036" width="2.109375" style="87" customWidth="1"/>
    <col min="12037" max="12037" width="27.33203125" style="87" customWidth="1"/>
    <col min="12038" max="12038" width="12" style="87" customWidth="1"/>
    <col min="12039" max="12040" width="12.6640625" style="87" customWidth="1"/>
    <col min="12041" max="12043" width="11.5546875" style="87" customWidth="1"/>
    <col min="12044" max="12044" width="12.44140625" style="87" customWidth="1"/>
    <col min="12045" max="12045" width="12" style="87" customWidth="1"/>
    <col min="12046" max="12291" width="8.88671875" style="87"/>
    <col min="12292" max="12292" width="2.109375" style="87" customWidth="1"/>
    <col min="12293" max="12293" width="27.33203125" style="87" customWidth="1"/>
    <col min="12294" max="12294" width="12" style="87" customWidth="1"/>
    <col min="12295" max="12296" width="12.6640625" style="87" customWidth="1"/>
    <col min="12297" max="12299" width="11.5546875" style="87" customWidth="1"/>
    <col min="12300" max="12300" width="12.44140625" style="87" customWidth="1"/>
    <col min="12301" max="12301" width="12" style="87" customWidth="1"/>
    <col min="12302" max="12547" width="8.88671875" style="87"/>
    <col min="12548" max="12548" width="2.109375" style="87" customWidth="1"/>
    <col min="12549" max="12549" width="27.33203125" style="87" customWidth="1"/>
    <col min="12550" max="12550" width="12" style="87" customWidth="1"/>
    <col min="12551" max="12552" width="12.6640625" style="87" customWidth="1"/>
    <col min="12553" max="12555" width="11.5546875" style="87" customWidth="1"/>
    <col min="12556" max="12556" width="12.44140625" style="87" customWidth="1"/>
    <col min="12557" max="12557" width="12" style="87" customWidth="1"/>
    <col min="12558" max="12803" width="8.88671875" style="87"/>
    <col min="12804" max="12804" width="2.109375" style="87" customWidth="1"/>
    <col min="12805" max="12805" width="27.33203125" style="87" customWidth="1"/>
    <col min="12806" max="12806" width="12" style="87" customWidth="1"/>
    <col min="12807" max="12808" width="12.6640625" style="87" customWidth="1"/>
    <col min="12809" max="12811" width="11.5546875" style="87" customWidth="1"/>
    <col min="12812" max="12812" width="12.44140625" style="87" customWidth="1"/>
    <col min="12813" max="12813" width="12" style="87" customWidth="1"/>
    <col min="12814" max="13059" width="8.88671875" style="87"/>
    <col min="13060" max="13060" width="2.109375" style="87" customWidth="1"/>
    <col min="13061" max="13061" width="27.33203125" style="87" customWidth="1"/>
    <col min="13062" max="13062" width="12" style="87" customWidth="1"/>
    <col min="13063" max="13064" width="12.6640625" style="87" customWidth="1"/>
    <col min="13065" max="13067" width="11.5546875" style="87" customWidth="1"/>
    <col min="13068" max="13068" width="12.44140625" style="87" customWidth="1"/>
    <col min="13069" max="13069" width="12" style="87" customWidth="1"/>
    <col min="13070" max="13315" width="8.88671875" style="87"/>
    <col min="13316" max="13316" width="2.109375" style="87" customWidth="1"/>
    <col min="13317" max="13317" width="27.33203125" style="87" customWidth="1"/>
    <col min="13318" max="13318" width="12" style="87" customWidth="1"/>
    <col min="13319" max="13320" width="12.6640625" style="87" customWidth="1"/>
    <col min="13321" max="13323" width="11.5546875" style="87" customWidth="1"/>
    <col min="13324" max="13324" width="12.44140625" style="87" customWidth="1"/>
    <col min="13325" max="13325" width="12" style="87" customWidth="1"/>
    <col min="13326" max="13571" width="8.88671875" style="87"/>
    <col min="13572" max="13572" width="2.109375" style="87" customWidth="1"/>
    <col min="13573" max="13573" width="27.33203125" style="87" customWidth="1"/>
    <col min="13574" max="13574" width="12" style="87" customWidth="1"/>
    <col min="13575" max="13576" width="12.6640625" style="87" customWidth="1"/>
    <col min="13577" max="13579" width="11.5546875" style="87" customWidth="1"/>
    <col min="13580" max="13580" width="12.44140625" style="87" customWidth="1"/>
    <col min="13581" max="13581" width="12" style="87" customWidth="1"/>
    <col min="13582" max="13827" width="8.88671875" style="87"/>
    <col min="13828" max="13828" width="2.109375" style="87" customWidth="1"/>
    <col min="13829" max="13829" width="27.33203125" style="87" customWidth="1"/>
    <col min="13830" max="13830" width="12" style="87" customWidth="1"/>
    <col min="13831" max="13832" width="12.6640625" style="87" customWidth="1"/>
    <col min="13833" max="13835" width="11.5546875" style="87" customWidth="1"/>
    <col min="13836" max="13836" width="12.44140625" style="87" customWidth="1"/>
    <col min="13837" max="13837" width="12" style="87" customWidth="1"/>
    <col min="13838" max="14083" width="8.88671875" style="87"/>
    <col min="14084" max="14084" width="2.109375" style="87" customWidth="1"/>
    <col min="14085" max="14085" width="27.33203125" style="87" customWidth="1"/>
    <col min="14086" max="14086" width="12" style="87" customWidth="1"/>
    <col min="14087" max="14088" width="12.6640625" style="87" customWidth="1"/>
    <col min="14089" max="14091" width="11.5546875" style="87" customWidth="1"/>
    <col min="14092" max="14092" width="12.44140625" style="87" customWidth="1"/>
    <col min="14093" max="14093" width="12" style="87" customWidth="1"/>
    <col min="14094" max="14339" width="8.88671875" style="87"/>
    <col min="14340" max="14340" width="2.109375" style="87" customWidth="1"/>
    <col min="14341" max="14341" width="27.33203125" style="87" customWidth="1"/>
    <col min="14342" max="14342" width="12" style="87" customWidth="1"/>
    <col min="14343" max="14344" width="12.6640625" style="87" customWidth="1"/>
    <col min="14345" max="14347" width="11.5546875" style="87" customWidth="1"/>
    <col min="14348" max="14348" width="12.44140625" style="87" customWidth="1"/>
    <col min="14349" max="14349" width="12" style="87" customWidth="1"/>
    <col min="14350" max="14595" width="8.88671875" style="87"/>
    <col min="14596" max="14596" width="2.109375" style="87" customWidth="1"/>
    <col min="14597" max="14597" width="27.33203125" style="87" customWidth="1"/>
    <col min="14598" max="14598" width="12" style="87" customWidth="1"/>
    <col min="14599" max="14600" width="12.6640625" style="87" customWidth="1"/>
    <col min="14601" max="14603" width="11.5546875" style="87" customWidth="1"/>
    <col min="14604" max="14604" width="12.44140625" style="87" customWidth="1"/>
    <col min="14605" max="14605" width="12" style="87" customWidth="1"/>
    <col min="14606" max="14851" width="8.88671875" style="87"/>
    <col min="14852" max="14852" width="2.109375" style="87" customWidth="1"/>
    <col min="14853" max="14853" width="27.33203125" style="87" customWidth="1"/>
    <col min="14854" max="14854" width="12" style="87" customWidth="1"/>
    <col min="14855" max="14856" width="12.6640625" style="87" customWidth="1"/>
    <col min="14857" max="14859" width="11.5546875" style="87" customWidth="1"/>
    <col min="14860" max="14860" width="12.44140625" style="87" customWidth="1"/>
    <col min="14861" max="14861" width="12" style="87" customWidth="1"/>
    <col min="14862" max="15107" width="8.88671875" style="87"/>
    <col min="15108" max="15108" width="2.109375" style="87" customWidth="1"/>
    <col min="15109" max="15109" width="27.33203125" style="87" customWidth="1"/>
    <col min="15110" max="15110" width="12" style="87" customWidth="1"/>
    <col min="15111" max="15112" width="12.6640625" style="87" customWidth="1"/>
    <col min="15113" max="15115" width="11.5546875" style="87" customWidth="1"/>
    <col min="15116" max="15116" width="12.44140625" style="87" customWidth="1"/>
    <col min="15117" max="15117" width="12" style="87" customWidth="1"/>
    <col min="15118" max="15363" width="8.88671875" style="87"/>
    <col min="15364" max="15364" width="2.109375" style="87" customWidth="1"/>
    <col min="15365" max="15365" width="27.33203125" style="87" customWidth="1"/>
    <col min="15366" max="15366" width="12" style="87" customWidth="1"/>
    <col min="15367" max="15368" width="12.6640625" style="87" customWidth="1"/>
    <col min="15369" max="15371" width="11.5546875" style="87" customWidth="1"/>
    <col min="15372" max="15372" width="12.44140625" style="87" customWidth="1"/>
    <col min="15373" max="15373" width="12" style="87" customWidth="1"/>
    <col min="15374" max="15619" width="8.88671875" style="87"/>
    <col min="15620" max="15620" width="2.109375" style="87" customWidth="1"/>
    <col min="15621" max="15621" width="27.33203125" style="87" customWidth="1"/>
    <col min="15622" max="15622" width="12" style="87" customWidth="1"/>
    <col min="15623" max="15624" width="12.6640625" style="87" customWidth="1"/>
    <col min="15625" max="15627" width="11.5546875" style="87" customWidth="1"/>
    <col min="15628" max="15628" width="12.44140625" style="87" customWidth="1"/>
    <col min="15629" max="15629" width="12" style="87" customWidth="1"/>
    <col min="15630" max="15875" width="8.88671875" style="87"/>
    <col min="15876" max="15876" width="2.109375" style="87" customWidth="1"/>
    <col min="15877" max="15877" width="27.33203125" style="87" customWidth="1"/>
    <col min="15878" max="15878" width="12" style="87" customWidth="1"/>
    <col min="15879" max="15880" width="12.6640625" style="87" customWidth="1"/>
    <col min="15881" max="15883" width="11.5546875" style="87" customWidth="1"/>
    <col min="15884" max="15884" width="12.44140625" style="87" customWidth="1"/>
    <col min="15885" max="15885" width="12" style="87" customWidth="1"/>
    <col min="15886" max="16131" width="8.88671875" style="87"/>
    <col min="16132" max="16132" width="2.109375" style="87" customWidth="1"/>
    <col min="16133" max="16133" width="27.33203125" style="87" customWidth="1"/>
    <col min="16134" max="16134" width="12" style="87" customWidth="1"/>
    <col min="16135" max="16136" width="12.6640625" style="87" customWidth="1"/>
    <col min="16137" max="16139" width="11.5546875" style="87" customWidth="1"/>
    <col min="16140" max="16140" width="12.44140625" style="87" customWidth="1"/>
    <col min="16141" max="16141" width="12" style="87" customWidth="1"/>
    <col min="16142" max="16384" width="8.88671875" style="87"/>
  </cols>
  <sheetData>
    <row r="1" spans="1:13" ht="86.4" customHeight="1" thickTop="1" thickBot="1" x14ac:dyDescent="0.35">
      <c r="A1" s="93"/>
      <c r="B1" s="93"/>
      <c r="C1" s="94" t="s">
        <v>66</v>
      </c>
      <c r="D1" s="95" t="s">
        <v>67</v>
      </c>
      <c r="E1" s="96"/>
      <c r="F1" s="97" t="s">
        <v>13</v>
      </c>
      <c r="G1" s="98" t="s">
        <v>14</v>
      </c>
      <c r="H1" s="96"/>
      <c r="I1" s="99" t="s">
        <v>17</v>
      </c>
      <c r="J1" s="96"/>
      <c r="K1" s="100" t="s">
        <v>19</v>
      </c>
      <c r="L1" s="101" t="s">
        <v>13</v>
      </c>
      <c r="M1" s="102" t="s">
        <v>16</v>
      </c>
    </row>
    <row r="2" spans="1:13" ht="25.05" customHeight="1" thickTop="1" thickBot="1" x14ac:dyDescent="0.35">
      <c r="C2" s="104"/>
      <c r="D2" s="105"/>
      <c r="E2" s="106"/>
      <c r="F2" s="107">
        <f>IF(L2&gt;0,SUM(L2),SUM(G2))</f>
        <v>0</v>
      </c>
      <c r="G2" s="86"/>
      <c r="H2" s="106"/>
      <c r="I2" s="85"/>
      <c r="J2" s="106"/>
      <c r="L2" s="109">
        <f>I2*M2</f>
        <v>0</v>
      </c>
      <c r="M2" s="110">
        <v>1.1704118999999999</v>
      </c>
    </row>
    <row r="3" spans="1:13" ht="25.05" customHeight="1" thickTop="1" x14ac:dyDescent="0.3">
      <c r="C3" s="111">
        <v>0.85440000000000005</v>
      </c>
      <c r="D3" s="112">
        <v>0.14560000000000001</v>
      </c>
      <c r="E3" s="113"/>
      <c r="F3" s="114">
        <f>F2</f>
        <v>0</v>
      </c>
      <c r="G3" s="115">
        <f>F3</f>
        <v>0</v>
      </c>
      <c r="H3" s="116"/>
      <c r="I3" s="117">
        <f>L3*C3</f>
        <v>0</v>
      </c>
      <c r="J3" s="116"/>
      <c r="K3" s="117">
        <f>L3*D3</f>
        <v>0</v>
      </c>
      <c r="L3" s="118">
        <f>G3</f>
        <v>0</v>
      </c>
      <c r="M3" s="119"/>
    </row>
    <row r="4" spans="1:13" ht="25.05" customHeight="1" thickBot="1" x14ac:dyDescent="0.35">
      <c r="C4" s="120"/>
      <c r="D4" s="121"/>
      <c r="E4" s="113"/>
      <c r="F4" s="114"/>
      <c r="G4" s="115"/>
      <c r="H4" s="116"/>
      <c r="I4" s="122"/>
      <c r="J4" s="116"/>
      <c r="K4" s="122"/>
      <c r="L4" s="118"/>
      <c r="M4" s="119"/>
    </row>
    <row r="5" spans="1:13" ht="25.05" customHeight="1" thickTop="1" thickBot="1" x14ac:dyDescent="0.35">
      <c r="C5" s="123"/>
      <c r="D5" s="124"/>
      <c r="E5" s="106"/>
      <c r="F5" s="107">
        <f>IF(L5&gt;0,SUM(L5),SUM(G5))</f>
        <v>0</v>
      </c>
      <c r="G5" s="86"/>
      <c r="H5" s="106"/>
      <c r="I5" s="85"/>
      <c r="J5" s="106"/>
      <c r="L5" s="109">
        <f>I5*M5</f>
        <v>0</v>
      </c>
      <c r="M5" s="125">
        <v>1.11111</v>
      </c>
    </row>
    <row r="6" spans="1:13" ht="25.05" customHeight="1" thickTop="1" x14ac:dyDescent="0.3">
      <c r="C6" s="111">
        <v>0.9</v>
      </c>
      <c r="D6" s="112">
        <v>0.1</v>
      </c>
      <c r="E6" s="113"/>
      <c r="F6" s="114">
        <f>F5</f>
        <v>0</v>
      </c>
      <c r="G6" s="115">
        <f>F6</f>
        <v>0</v>
      </c>
      <c r="H6" s="116"/>
      <c r="I6" s="117">
        <f>L6*C6</f>
        <v>0</v>
      </c>
      <c r="J6" s="116"/>
      <c r="K6" s="117">
        <f>L6*D6</f>
        <v>0</v>
      </c>
      <c r="L6" s="118">
        <f>G6</f>
        <v>0</v>
      </c>
      <c r="M6" s="119"/>
    </row>
    <row r="7" spans="1:13" ht="25.05" customHeight="1" thickBot="1" x14ac:dyDescent="0.35">
      <c r="C7" s="120"/>
      <c r="D7" s="121"/>
      <c r="E7" s="113"/>
      <c r="F7" s="114"/>
      <c r="G7" s="115"/>
      <c r="H7" s="116"/>
      <c r="I7" s="122"/>
      <c r="J7" s="116"/>
      <c r="K7" s="122"/>
      <c r="L7" s="118"/>
      <c r="M7" s="119"/>
    </row>
    <row r="8" spans="1:13" ht="25.05" customHeight="1" thickTop="1" thickBot="1" x14ac:dyDescent="0.35">
      <c r="C8" s="123"/>
      <c r="D8" s="124"/>
      <c r="E8" s="106"/>
      <c r="F8" s="107">
        <f>IF(L8&gt;0,SUM(L8),SUM(G8))</f>
        <v>0</v>
      </c>
      <c r="G8" s="86"/>
      <c r="H8" s="106"/>
      <c r="I8" s="85"/>
      <c r="J8" s="106"/>
      <c r="L8" s="109">
        <f>I8*M8</f>
        <v>0</v>
      </c>
      <c r="M8" s="110">
        <v>1.25</v>
      </c>
    </row>
    <row r="9" spans="1:13" ht="25.05" customHeight="1" thickTop="1" x14ac:dyDescent="0.3">
      <c r="C9" s="111">
        <v>0.8</v>
      </c>
      <c r="D9" s="112">
        <v>0.2</v>
      </c>
      <c r="E9" s="113"/>
      <c r="F9" s="114">
        <f>F8</f>
        <v>0</v>
      </c>
      <c r="G9" s="115">
        <f>F9</f>
        <v>0</v>
      </c>
      <c r="H9" s="116"/>
      <c r="I9" s="117">
        <f>L9*C9</f>
        <v>0</v>
      </c>
      <c r="J9" s="116"/>
      <c r="K9" s="117">
        <f>L9*D9</f>
        <v>0</v>
      </c>
      <c r="L9" s="118">
        <f>G9</f>
        <v>0</v>
      </c>
      <c r="M9" s="119"/>
    </row>
    <row r="10" spans="1:13" ht="25.05" customHeight="1" thickBot="1" x14ac:dyDescent="0.35">
      <c r="C10" s="120"/>
      <c r="D10" s="121"/>
      <c r="E10" s="113"/>
      <c r="F10" s="114"/>
      <c r="G10" s="115"/>
      <c r="H10" s="116"/>
      <c r="I10" s="122"/>
      <c r="J10" s="116"/>
      <c r="K10" s="122"/>
      <c r="L10" s="118"/>
      <c r="M10" s="119"/>
    </row>
    <row r="11" spans="1:13" ht="25.05" customHeight="1" thickTop="1" thickBot="1" x14ac:dyDescent="0.35">
      <c r="C11" s="123"/>
      <c r="D11" s="124"/>
      <c r="E11" s="106"/>
      <c r="F11" s="107">
        <f>IF(L11&gt;0,SUM(L11),SUM(G11))</f>
        <v>0</v>
      </c>
      <c r="G11" s="86"/>
      <c r="H11" s="106"/>
      <c r="I11" s="85"/>
      <c r="J11" s="106"/>
      <c r="L11" s="109">
        <f>I11*M11</f>
        <v>0</v>
      </c>
      <c r="M11" s="126">
        <v>2</v>
      </c>
    </row>
    <row r="12" spans="1:13" ht="25.05" customHeight="1" thickTop="1" thickBot="1" x14ac:dyDescent="0.35">
      <c r="C12" s="127">
        <v>0.5</v>
      </c>
      <c r="D12" s="128">
        <v>0.5</v>
      </c>
      <c r="E12" s="113"/>
      <c r="F12" s="114">
        <f>F11</f>
        <v>0</v>
      </c>
      <c r="G12" s="115">
        <f>F12</f>
        <v>0</v>
      </c>
      <c r="H12" s="116"/>
      <c r="I12" s="117">
        <f>L12*C12</f>
        <v>0</v>
      </c>
      <c r="J12" s="116"/>
      <c r="K12" s="117">
        <f>L12*D12</f>
        <v>0</v>
      </c>
      <c r="L12" s="118">
        <f>G12</f>
        <v>0</v>
      </c>
      <c r="M12" s="119"/>
    </row>
  </sheetData>
  <sheetProtection algorithmName="SHA-512" hashValue="j3KxNb4zZod0RwhFS980gb63o9SSdcead57qb4fQdIqchSgb+wePALd//iGn5++JTw6NvpjgrCXXZLTavJu/wg==" saltValue="nO0SC3jm5r/iLvGFY2k4PA==" spinCount="100000" sheet="1" selectLockedCells="1"/>
  <pageMargins left="0.5" right="0.5" top="1" bottom="1" header="0.5" footer="0.5"/>
  <pageSetup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500A-4408-4A7B-9471-D4EDDBF667CB}">
  <sheetPr codeName="Sheet3">
    <tabColor indexed="11"/>
  </sheetPr>
  <dimension ref="A1:J31"/>
  <sheetViews>
    <sheetView zoomScaleNormal="100" workbookViewId="0">
      <selection activeCell="B9" sqref="B9"/>
    </sheetView>
  </sheetViews>
  <sheetFormatPr defaultRowHeight="13.2" x14ac:dyDescent="0.25"/>
  <cols>
    <col min="1" max="1" width="2.109375" style="1" customWidth="1"/>
    <col min="2" max="2" width="27.33203125" style="2" customWidth="1"/>
    <col min="3" max="3" width="12" style="3" customWidth="1"/>
    <col min="4" max="4" width="12.6640625" style="3" customWidth="1"/>
    <col min="5" max="5" width="12.6640625" style="4" customWidth="1"/>
    <col min="6" max="6" width="11.5546875" style="5" customWidth="1"/>
    <col min="7" max="7" width="11.5546875" style="6" customWidth="1"/>
    <col min="8" max="8" width="11.5546875" style="7" customWidth="1"/>
    <col min="9" max="9" width="12.44140625" style="5" customWidth="1"/>
    <col min="10" max="10" width="12" style="7" customWidth="1"/>
    <col min="11" max="256" width="8.88671875" style="8"/>
    <col min="257" max="257" width="2.109375" style="8" customWidth="1"/>
    <col min="258" max="258" width="27.33203125" style="8" customWidth="1"/>
    <col min="259" max="259" width="12" style="8" customWidth="1"/>
    <col min="260" max="261" width="12.6640625" style="8" customWidth="1"/>
    <col min="262" max="264" width="11.5546875" style="8" customWidth="1"/>
    <col min="265" max="265" width="12.44140625" style="8" customWidth="1"/>
    <col min="266" max="266" width="12" style="8" customWidth="1"/>
    <col min="267" max="512" width="8.88671875" style="8"/>
    <col min="513" max="513" width="2.109375" style="8" customWidth="1"/>
    <col min="514" max="514" width="27.33203125" style="8" customWidth="1"/>
    <col min="515" max="515" width="12" style="8" customWidth="1"/>
    <col min="516" max="517" width="12.6640625" style="8" customWidth="1"/>
    <col min="518" max="520" width="11.5546875" style="8" customWidth="1"/>
    <col min="521" max="521" width="12.44140625" style="8" customWidth="1"/>
    <col min="522" max="522" width="12" style="8" customWidth="1"/>
    <col min="523" max="768" width="8.88671875" style="8"/>
    <col min="769" max="769" width="2.109375" style="8" customWidth="1"/>
    <col min="770" max="770" width="27.33203125" style="8" customWidth="1"/>
    <col min="771" max="771" width="12" style="8" customWidth="1"/>
    <col min="772" max="773" width="12.6640625" style="8" customWidth="1"/>
    <col min="774" max="776" width="11.5546875" style="8" customWidth="1"/>
    <col min="777" max="777" width="12.44140625" style="8" customWidth="1"/>
    <col min="778" max="778" width="12" style="8" customWidth="1"/>
    <col min="779" max="1024" width="8.88671875" style="8"/>
    <col min="1025" max="1025" width="2.109375" style="8" customWidth="1"/>
    <col min="1026" max="1026" width="27.33203125" style="8" customWidth="1"/>
    <col min="1027" max="1027" width="12" style="8" customWidth="1"/>
    <col min="1028" max="1029" width="12.6640625" style="8" customWidth="1"/>
    <col min="1030" max="1032" width="11.5546875" style="8" customWidth="1"/>
    <col min="1033" max="1033" width="12.44140625" style="8" customWidth="1"/>
    <col min="1034" max="1034" width="12" style="8" customWidth="1"/>
    <col min="1035" max="1280" width="8.88671875" style="8"/>
    <col min="1281" max="1281" width="2.109375" style="8" customWidth="1"/>
    <col min="1282" max="1282" width="27.33203125" style="8" customWidth="1"/>
    <col min="1283" max="1283" width="12" style="8" customWidth="1"/>
    <col min="1284" max="1285" width="12.6640625" style="8" customWidth="1"/>
    <col min="1286" max="1288" width="11.5546875" style="8" customWidth="1"/>
    <col min="1289" max="1289" width="12.44140625" style="8" customWidth="1"/>
    <col min="1290" max="1290" width="12" style="8" customWidth="1"/>
    <col min="1291" max="1536" width="8.88671875" style="8"/>
    <col min="1537" max="1537" width="2.109375" style="8" customWidth="1"/>
    <col min="1538" max="1538" width="27.33203125" style="8" customWidth="1"/>
    <col min="1539" max="1539" width="12" style="8" customWidth="1"/>
    <col min="1540" max="1541" width="12.6640625" style="8" customWidth="1"/>
    <col min="1542" max="1544" width="11.5546875" style="8" customWidth="1"/>
    <col min="1545" max="1545" width="12.44140625" style="8" customWidth="1"/>
    <col min="1546" max="1546" width="12" style="8" customWidth="1"/>
    <col min="1547" max="1792" width="8.88671875" style="8"/>
    <col min="1793" max="1793" width="2.109375" style="8" customWidth="1"/>
    <col min="1794" max="1794" width="27.33203125" style="8" customWidth="1"/>
    <col min="1795" max="1795" width="12" style="8" customWidth="1"/>
    <col min="1796" max="1797" width="12.6640625" style="8" customWidth="1"/>
    <col min="1798" max="1800" width="11.5546875" style="8" customWidth="1"/>
    <col min="1801" max="1801" width="12.44140625" style="8" customWidth="1"/>
    <col min="1802" max="1802" width="12" style="8" customWidth="1"/>
    <col min="1803" max="2048" width="8.88671875" style="8"/>
    <col min="2049" max="2049" width="2.109375" style="8" customWidth="1"/>
    <col min="2050" max="2050" width="27.33203125" style="8" customWidth="1"/>
    <col min="2051" max="2051" width="12" style="8" customWidth="1"/>
    <col min="2052" max="2053" width="12.6640625" style="8" customWidth="1"/>
    <col min="2054" max="2056" width="11.5546875" style="8" customWidth="1"/>
    <col min="2057" max="2057" width="12.44140625" style="8" customWidth="1"/>
    <col min="2058" max="2058" width="12" style="8" customWidth="1"/>
    <col min="2059" max="2304" width="8.88671875" style="8"/>
    <col min="2305" max="2305" width="2.109375" style="8" customWidth="1"/>
    <col min="2306" max="2306" width="27.33203125" style="8" customWidth="1"/>
    <col min="2307" max="2307" width="12" style="8" customWidth="1"/>
    <col min="2308" max="2309" width="12.6640625" style="8" customWidth="1"/>
    <col min="2310" max="2312" width="11.5546875" style="8" customWidth="1"/>
    <col min="2313" max="2313" width="12.44140625" style="8" customWidth="1"/>
    <col min="2314" max="2314" width="12" style="8" customWidth="1"/>
    <col min="2315" max="2560" width="8.88671875" style="8"/>
    <col min="2561" max="2561" width="2.109375" style="8" customWidth="1"/>
    <col min="2562" max="2562" width="27.33203125" style="8" customWidth="1"/>
    <col min="2563" max="2563" width="12" style="8" customWidth="1"/>
    <col min="2564" max="2565" width="12.6640625" style="8" customWidth="1"/>
    <col min="2566" max="2568" width="11.5546875" style="8" customWidth="1"/>
    <col min="2569" max="2569" width="12.44140625" style="8" customWidth="1"/>
    <col min="2570" max="2570" width="12" style="8" customWidth="1"/>
    <col min="2571" max="2816" width="8.88671875" style="8"/>
    <col min="2817" max="2817" width="2.109375" style="8" customWidth="1"/>
    <col min="2818" max="2818" width="27.33203125" style="8" customWidth="1"/>
    <col min="2819" max="2819" width="12" style="8" customWidth="1"/>
    <col min="2820" max="2821" width="12.6640625" style="8" customWidth="1"/>
    <col min="2822" max="2824" width="11.5546875" style="8" customWidth="1"/>
    <col min="2825" max="2825" width="12.44140625" style="8" customWidth="1"/>
    <col min="2826" max="2826" width="12" style="8" customWidth="1"/>
    <col min="2827" max="3072" width="8.88671875" style="8"/>
    <col min="3073" max="3073" width="2.109375" style="8" customWidth="1"/>
    <col min="3074" max="3074" width="27.33203125" style="8" customWidth="1"/>
    <col min="3075" max="3075" width="12" style="8" customWidth="1"/>
    <col min="3076" max="3077" width="12.6640625" style="8" customWidth="1"/>
    <col min="3078" max="3080" width="11.5546875" style="8" customWidth="1"/>
    <col min="3081" max="3081" width="12.44140625" style="8" customWidth="1"/>
    <col min="3082" max="3082" width="12" style="8" customWidth="1"/>
    <col min="3083" max="3328" width="8.88671875" style="8"/>
    <col min="3329" max="3329" width="2.109375" style="8" customWidth="1"/>
    <col min="3330" max="3330" width="27.33203125" style="8" customWidth="1"/>
    <col min="3331" max="3331" width="12" style="8" customWidth="1"/>
    <col min="3332" max="3333" width="12.6640625" style="8" customWidth="1"/>
    <col min="3334" max="3336" width="11.5546875" style="8" customWidth="1"/>
    <col min="3337" max="3337" width="12.44140625" style="8" customWidth="1"/>
    <col min="3338" max="3338" width="12" style="8" customWidth="1"/>
    <col min="3339" max="3584" width="8.88671875" style="8"/>
    <col min="3585" max="3585" width="2.109375" style="8" customWidth="1"/>
    <col min="3586" max="3586" width="27.33203125" style="8" customWidth="1"/>
    <col min="3587" max="3587" width="12" style="8" customWidth="1"/>
    <col min="3588" max="3589" width="12.6640625" style="8" customWidth="1"/>
    <col min="3590" max="3592" width="11.5546875" style="8" customWidth="1"/>
    <col min="3593" max="3593" width="12.44140625" style="8" customWidth="1"/>
    <col min="3594" max="3594" width="12" style="8" customWidth="1"/>
    <col min="3595" max="3840" width="8.88671875" style="8"/>
    <col min="3841" max="3841" width="2.109375" style="8" customWidth="1"/>
    <col min="3842" max="3842" width="27.33203125" style="8" customWidth="1"/>
    <col min="3843" max="3843" width="12" style="8" customWidth="1"/>
    <col min="3844" max="3845" width="12.6640625" style="8" customWidth="1"/>
    <col min="3846" max="3848" width="11.5546875" style="8" customWidth="1"/>
    <col min="3849" max="3849" width="12.44140625" style="8" customWidth="1"/>
    <col min="3850" max="3850" width="12" style="8" customWidth="1"/>
    <col min="3851" max="4096" width="8.88671875" style="8"/>
    <col min="4097" max="4097" width="2.109375" style="8" customWidth="1"/>
    <col min="4098" max="4098" width="27.33203125" style="8" customWidth="1"/>
    <col min="4099" max="4099" width="12" style="8" customWidth="1"/>
    <col min="4100" max="4101" width="12.6640625" style="8" customWidth="1"/>
    <col min="4102" max="4104" width="11.5546875" style="8" customWidth="1"/>
    <col min="4105" max="4105" width="12.44140625" style="8" customWidth="1"/>
    <col min="4106" max="4106" width="12" style="8" customWidth="1"/>
    <col min="4107" max="4352" width="8.88671875" style="8"/>
    <col min="4353" max="4353" width="2.109375" style="8" customWidth="1"/>
    <col min="4354" max="4354" width="27.33203125" style="8" customWidth="1"/>
    <col min="4355" max="4355" width="12" style="8" customWidth="1"/>
    <col min="4356" max="4357" width="12.6640625" style="8" customWidth="1"/>
    <col min="4358" max="4360" width="11.5546875" style="8" customWidth="1"/>
    <col min="4361" max="4361" width="12.44140625" style="8" customWidth="1"/>
    <col min="4362" max="4362" width="12" style="8" customWidth="1"/>
    <col min="4363" max="4608" width="8.88671875" style="8"/>
    <col min="4609" max="4609" width="2.109375" style="8" customWidth="1"/>
    <col min="4610" max="4610" width="27.33203125" style="8" customWidth="1"/>
    <col min="4611" max="4611" width="12" style="8" customWidth="1"/>
    <col min="4612" max="4613" width="12.6640625" style="8" customWidth="1"/>
    <col min="4614" max="4616" width="11.5546875" style="8" customWidth="1"/>
    <col min="4617" max="4617" width="12.44140625" style="8" customWidth="1"/>
    <col min="4618" max="4618" width="12" style="8" customWidth="1"/>
    <col min="4619" max="4864" width="8.88671875" style="8"/>
    <col min="4865" max="4865" width="2.109375" style="8" customWidth="1"/>
    <col min="4866" max="4866" width="27.33203125" style="8" customWidth="1"/>
    <col min="4867" max="4867" width="12" style="8" customWidth="1"/>
    <col min="4868" max="4869" width="12.6640625" style="8" customWidth="1"/>
    <col min="4870" max="4872" width="11.5546875" style="8" customWidth="1"/>
    <col min="4873" max="4873" width="12.44140625" style="8" customWidth="1"/>
    <col min="4874" max="4874" width="12" style="8" customWidth="1"/>
    <col min="4875" max="5120" width="8.88671875" style="8"/>
    <col min="5121" max="5121" width="2.109375" style="8" customWidth="1"/>
    <col min="5122" max="5122" width="27.33203125" style="8" customWidth="1"/>
    <col min="5123" max="5123" width="12" style="8" customWidth="1"/>
    <col min="5124" max="5125" width="12.6640625" style="8" customWidth="1"/>
    <col min="5126" max="5128" width="11.5546875" style="8" customWidth="1"/>
    <col min="5129" max="5129" width="12.44140625" style="8" customWidth="1"/>
    <col min="5130" max="5130" width="12" style="8" customWidth="1"/>
    <col min="5131" max="5376" width="8.88671875" style="8"/>
    <col min="5377" max="5377" width="2.109375" style="8" customWidth="1"/>
    <col min="5378" max="5378" width="27.33203125" style="8" customWidth="1"/>
    <col min="5379" max="5379" width="12" style="8" customWidth="1"/>
    <col min="5380" max="5381" width="12.6640625" style="8" customWidth="1"/>
    <col min="5382" max="5384" width="11.5546875" style="8" customWidth="1"/>
    <col min="5385" max="5385" width="12.44140625" style="8" customWidth="1"/>
    <col min="5386" max="5386" width="12" style="8" customWidth="1"/>
    <col min="5387" max="5632" width="8.88671875" style="8"/>
    <col min="5633" max="5633" width="2.109375" style="8" customWidth="1"/>
    <col min="5634" max="5634" width="27.33203125" style="8" customWidth="1"/>
    <col min="5635" max="5635" width="12" style="8" customWidth="1"/>
    <col min="5636" max="5637" width="12.6640625" style="8" customWidth="1"/>
    <col min="5638" max="5640" width="11.5546875" style="8" customWidth="1"/>
    <col min="5641" max="5641" width="12.44140625" style="8" customWidth="1"/>
    <col min="5642" max="5642" width="12" style="8" customWidth="1"/>
    <col min="5643" max="5888" width="8.88671875" style="8"/>
    <col min="5889" max="5889" width="2.109375" style="8" customWidth="1"/>
    <col min="5890" max="5890" width="27.33203125" style="8" customWidth="1"/>
    <col min="5891" max="5891" width="12" style="8" customWidth="1"/>
    <col min="5892" max="5893" width="12.6640625" style="8" customWidth="1"/>
    <col min="5894" max="5896" width="11.5546875" style="8" customWidth="1"/>
    <col min="5897" max="5897" width="12.44140625" style="8" customWidth="1"/>
    <col min="5898" max="5898" width="12" style="8" customWidth="1"/>
    <col min="5899" max="6144" width="8.88671875" style="8"/>
    <col min="6145" max="6145" width="2.109375" style="8" customWidth="1"/>
    <col min="6146" max="6146" width="27.33203125" style="8" customWidth="1"/>
    <col min="6147" max="6147" width="12" style="8" customWidth="1"/>
    <col min="6148" max="6149" width="12.6640625" style="8" customWidth="1"/>
    <col min="6150" max="6152" width="11.5546875" style="8" customWidth="1"/>
    <col min="6153" max="6153" width="12.44140625" style="8" customWidth="1"/>
    <col min="6154" max="6154" width="12" style="8" customWidth="1"/>
    <col min="6155" max="6400" width="8.88671875" style="8"/>
    <col min="6401" max="6401" width="2.109375" style="8" customWidth="1"/>
    <col min="6402" max="6402" width="27.33203125" style="8" customWidth="1"/>
    <col min="6403" max="6403" width="12" style="8" customWidth="1"/>
    <col min="6404" max="6405" width="12.6640625" style="8" customWidth="1"/>
    <col min="6406" max="6408" width="11.5546875" style="8" customWidth="1"/>
    <col min="6409" max="6409" width="12.44140625" style="8" customWidth="1"/>
    <col min="6410" max="6410" width="12" style="8" customWidth="1"/>
    <col min="6411" max="6656" width="8.88671875" style="8"/>
    <col min="6657" max="6657" width="2.109375" style="8" customWidth="1"/>
    <col min="6658" max="6658" width="27.33203125" style="8" customWidth="1"/>
    <col min="6659" max="6659" width="12" style="8" customWidth="1"/>
    <col min="6660" max="6661" width="12.6640625" style="8" customWidth="1"/>
    <col min="6662" max="6664" width="11.5546875" style="8" customWidth="1"/>
    <col min="6665" max="6665" width="12.44140625" style="8" customWidth="1"/>
    <col min="6666" max="6666" width="12" style="8" customWidth="1"/>
    <col min="6667" max="6912" width="8.88671875" style="8"/>
    <col min="6913" max="6913" width="2.109375" style="8" customWidth="1"/>
    <col min="6914" max="6914" width="27.33203125" style="8" customWidth="1"/>
    <col min="6915" max="6915" width="12" style="8" customWidth="1"/>
    <col min="6916" max="6917" width="12.6640625" style="8" customWidth="1"/>
    <col min="6918" max="6920" width="11.5546875" style="8" customWidth="1"/>
    <col min="6921" max="6921" width="12.44140625" style="8" customWidth="1"/>
    <col min="6922" max="6922" width="12" style="8" customWidth="1"/>
    <col min="6923" max="7168" width="8.88671875" style="8"/>
    <col min="7169" max="7169" width="2.109375" style="8" customWidth="1"/>
    <col min="7170" max="7170" width="27.33203125" style="8" customWidth="1"/>
    <col min="7171" max="7171" width="12" style="8" customWidth="1"/>
    <col min="7172" max="7173" width="12.6640625" style="8" customWidth="1"/>
    <col min="7174" max="7176" width="11.5546875" style="8" customWidth="1"/>
    <col min="7177" max="7177" width="12.44140625" style="8" customWidth="1"/>
    <col min="7178" max="7178" width="12" style="8" customWidth="1"/>
    <col min="7179" max="7424" width="8.88671875" style="8"/>
    <col min="7425" max="7425" width="2.109375" style="8" customWidth="1"/>
    <col min="7426" max="7426" width="27.33203125" style="8" customWidth="1"/>
    <col min="7427" max="7427" width="12" style="8" customWidth="1"/>
    <col min="7428" max="7429" width="12.6640625" style="8" customWidth="1"/>
    <col min="7430" max="7432" width="11.5546875" style="8" customWidth="1"/>
    <col min="7433" max="7433" width="12.44140625" style="8" customWidth="1"/>
    <col min="7434" max="7434" width="12" style="8" customWidth="1"/>
    <col min="7435" max="7680" width="8.88671875" style="8"/>
    <col min="7681" max="7681" width="2.109375" style="8" customWidth="1"/>
    <col min="7682" max="7682" width="27.33203125" style="8" customWidth="1"/>
    <col min="7683" max="7683" width="12" style="8" customWidth="1"/>
    <col min="7684" max="7685" width="12.6640625" style="8" customWidth="1"/>
    <col min="7686" max="7688" width="11.5546875" style="8" customWidth="1"/>
    <col min="7689" max="7689" width="12.44140625" style="8" customWidth="1"/>
    <col min="7690" max="7690" width="12" style="8" customWidth="1"/>
    <col min="7691" max="7936" width="8.88671875" style="8"/>
    <col min="7937" max="7937" width="2.109375" style="8" customWidth="1"/>
    <col min="7938" max="7938" width="27.33203125" style="8" customWidth="1"/>
    <col min="7939" max="7939" width="12" style="8" customWidth="1"/>
    <col min="7940" max="7941" width="12.6640625" style="8" customWidth="1"/>
    <col min="7942" max="7944" width="11.5546875" style="8" customWidth="1"/>
    <col min="7945" max="7945" width="12.44140625" style="8" customWidth="1"/>
    <col min="7946" max="7946" width="12" style="8" customWidth="1"/>
    <col min="7947" max="8192" width="8.88671875" style="8"/>
    <col min="8193" max="8193" width="2.109375" style="8" customWidth="1"/>
    <col min="8194" max="8194" width="27.33203125" style="8" customWidth="1"/>
    <col min="8195" max="8195" width="12" style="8" customWidth="1"/>
    <col min="8196" max="8197" width="12.6640625" style="8" customWidth="1"/>
    <col min="8198" max="8200" width="11.5546875" style="8" customWidth="1"/>
    <col min="8201" max="8201" width="12.44140625" style="8" customWidth="1"/>
    <col min="8202" max="8202" width="12" style="8" customWidth="1"/>
    <col min="8203" max="8448" width="8.88671875" style="8"/>
    <col min="8449" max="8449" width="2.109375" style="8" customWidth="1"/>
    <col min="8450" max="8450" width="27.33203125" style="8" customWidth="1"/>
    <col min="8451" max="8451" width="12" style="8" customWidth="1"/>
    <col min="8452" max="8453" width="12.6640625" style="8" customWidth="1"/>
    <col min="8454" max="8456" width="11.5546875" style="8" customWidth="1"/>
    <col min="8457" max="8457" width="12.44140625" style="8" customWidth="1"/>
    <col min="8458" max="8458" width="12" style="8" customWidth="1"/>
    <col min="8459" max="8704" width="8.88671875" style="8"/>
    <col min="8705" max="8705" width="2.109375" style="8" customWidth="1"/>
    <col min="8706" max="8706" width="27.33203125" style="8" customWidth="1"/>
    <col min="8707" max="8707" width="12" style="8" customWidth="1"/>
    <col min="8708" max="8709" width="12.6640625" style="8" customWidth="1"/>
    <col min="8710" max="8712" width="11.5546875" style="8" customWidth="1"/>
    <col min="8713" max="8713" width="12.44140625" style="8" customWidth="1"/>
    <col min="8714" max="8714" width="12" style="8" customWidth="1"/>
    <col min="8715" max="8960" width="8.88671875" style="8"/>
    <col min="8961" max="8961" width="2.109375" style="8" customWidth="1"/>
    <col min="8962" max="8962" width="27.33203125" style="8" customWidth="1"/>
    <col min="8963" max="8963" width="12" style="8" customWidth="1"/>
    <col min="8964" max="8965" width="12.6640625" style="8" customWidth="1"/>
    <col min="8966" max="8968" width="11.5546875" style="8" customWidth="1"/>
    <col min="8969" max="8969" width="12.44140625" style="8" customWidth="1"/>
    <col min="8970" max="8970" width="12" style="8" customWidth="1"/>
    <col min="8971" max="9216" width="8.88671875" style="8"/>
    <col min="9217" max="9217" width="2.109375" style="8" customWidth="1"/>
    <col min="9218" max="9218" width="27.33203125" style="8" customWidth="1"/>
    <col min="9219" max="9219" width="12" style="8" customWidth="1"/>
    <col min="9220" max="9221" width="12.6640625" style="8" customWidth="1"/>
    <col min="9222" max="9224" width="11.5546875" style="8" customWidth="1"/>
    <col min="9225" max="9225" width="12.44140625" style="8" customWidth="1"/>
    <col min="9226" max="9226" width="12" style="8" customWidth="1"/>
    <col min="9227" max="9472" width="8.88671875" style="8"/>
    <col min="9473" max="9473" width="2.109375" style="8" customWidth="1"/>
    <col min="9474" max="9474" width="27.33203125" style="8" customWidth="1"/>
    <col min="9475" max="9475" width="12" style="8" customWidth="1"/>
    <col min="9476" max="9477" width="12.6640625" style="8" customWidth="1"/>
    <col min="9478" max="9480" width="11.5546875" style="8" customWidth="1"/>
    <col min="9481" max="9481" width="12.44140625" style="8" customWidth="1"/>
    <col min="9482" max="9482" width="12" style="8" customWidth="1"/>
    <col min="9483" max="9728" width="8.88671875" style="8"/>
    <col min="9729" max="9729" width="2.109375" style="8" customWidth="1"/>
    <col min="9730" max="9730" width="27.33203125" style="8" customWidth="1"/>
    <col min="9731" max="9731" width="12" style="8" customWidth="1"/>
    <col min="9732" max="9733" width="12.6640625" style="8" customWidth="1"/>
    <col min="9734" max="9736" width="11.5546875" style="8" customWidth="1"/>
    <col min="9737" max="9737" width="12.44140625" style="8" customWidth="1"/>
    <col min="9738" max="9738" width="12" style="8" customWidth="1"/>
    <col min="9739" max="9984" width="8.88671875" style="8"/>
    <col min="9985" max="9985" width="2.109375" style="8" customWidth="1"/>
    <col min="9986" max="9986" width="27.33203125" style="8" customWidth="1"/>
    <col min="9987" max="9987" width="12" style="8" customWidth="1"/>
    <col min="9988" max="9989" width="12.6640625" style="8" customWidth="1"/>
    <col min="9990" max="9992" width="11.5546875" style="8" customWidth="1"/>
    <col min="9993" max="9993" width="12.44140625" style="8" customWidth="1"/>
    <col min="9994" max="9994" width="12" style="8" customWidth="1"/>
    <col min="9995" max="10240" width="8.88671875" style="8"/>
    <col min="10241" max="10241" width="2.109375" style="8" customWidth="1"/>
    <col min="10242" max="10242" width="27.33203125" style="8" customWidth="1"/>
    <col min="10243" max="10243" width="12" style="8" customWidth="1"/>
    <col min="10244" max="10245" width="12.6640625" style="8" customWidth="1"/>
    <col min="10246" max="10248" width="11.5546875" style="8" customWidth="1"/>
    <col min="10249" max="10249" width="12.44140625" style="8" customWidth="1"/>
    <col min="10250" max="10250" width="12" style="8" customWidth="1"/>
    <col min="10251" max="10496" width="8.88671875" style="8"/>
    <col min="10497" max="10497" width="2.109375" style="8" customWidth="1"/>
    <col min="10498" max="10498" width="27.33203125" style="8" customWidth="1"/>
    <col min="10499" max="10499" width="12" style="8" customWidth="1"/>
    <col min="10500" max="10501" width="12.6640625" style="8" customWidth="1"/>
    <col min="10502" max="10504" width="11.5546875" style="8" customWidth="1"/>
    <col min="10505" max="10505" width="12.44140625" style="8" customWidth="1"/>
    <col min="10506" max="10506" width="12" style="8" customWidth="1"/>
    <col min="10507" max="10752" width="8.88671875" style="8"/>
    <col min="10753" max="10753" width="2.109375" style="8" customWidth="1"/>
    <col min="10754" max="10754" width="27.33203125" style="8" customWidth="1"/>
    <col min="10755" max="10755" width="12" style="8" customWidth="1"/>
    <col min="10756" max="10757" width="12.6640625" style="8" customWidth="1"/>
    <col min="10758" max="10760" width="11.5546875" style="8" customWidth="1"/>
    <col min="10761" max="10761" width="12.44140625" style="8" customWidth="1"/>
    <col min="10762" max="10762" width="12" style="8" customWidth="1"/>
    <col min="10763" max="11008" width="8.88671875" style="8"/>
    <col min="11009" max="11009" width="2.109375" style="8" customWidth="1"/>
    <col min="11010" max="11010" width="27.33203125" style="8" customWidth="1"/>
    <col min="11011" max="11011" width="12" style="8" customWidth="1"/>
    <col min="11012" max="11013" width="12.6640625" style="8" customWidth="1"/>
    <col min="11014" max="11016" width="11.5546875" style="8" customWidth="1"/>
    <col min="11017" max="11017" width="12.44140625" style="8" customWidth="1"/>
    <col min="11018" max="11018" width="12" style="8" customWidth="1"/>
    <col min="11019" max="11264" width="8.88671875" style="8"/>
    <col min="11265" max="11265" width="2.109375" style="8" customWidth="1"/>
    <col min="11266" max="11266" width="27.33203125" style="8" customWidth="1"/>
    <col min="11267" max="11267" width="12" style="8" customWidth="1"/>
    <col min="11268" max="11269" width="12.6640625" style="8" customWidth="1"/>
    <col min="11270" max="11272" width="11.5546875" style="8" customWidth="1"/>
    <col min="11273" max="11273" width="12.44140625" style="8" customWidth="1"/>
    <col min="11274" max="11274" width="12" style="8" customWidth="1"/>
    <col min="11275" max="11520" width="8.88671875" style="8"/>
    <col min="11521" max="11521" width="2.109375" style="8" customWidth="1"/>
    <col min="11522" max="11522" width="27.33203125" style="8" customWidth="1"/>
    <col min="11523" max="11523" width="12" style="8" customWidth="1"/>
    <col min="11524" max="11525" width="12.6640625" style="8" customWidth="1"/>
    <col min="11526" max="11528" width="11.5546875" style="8" customWidth="1"/>
    <col min="11529" max="11529" width="12.44140625" style="8" customWidth="1"/>
    <col min="11530" max="11530" width="12" style="8" customWidth="1"/>
    <col min="11531" max="11776" width="8.88671875" style="8"/>
    <col min="11777" max="11777" width="2.109375" style="8" customWidth="1"/>
    <col min="11778" max="11778" width="27.33203125" style="8" customWidth="1"/>
    <col min="11779" max="11779" width="12" style="8" customWidth="1"/>
    <col min="11780" max="11781" width="12.6640625" style="8" customWidth="1"/>
    <col min="11782" max="11784" width="11.5546875" style="8" customWidth="1"/>
    <col min="11785" max="11785" width="12.44140625" style="8" customWidth="1"/>
    <col min="11786" max="11786" width="12" style="8" customWidth="1"/>
    <col min="11787" max="12032" width="8.88671875" style="8"/>
    <col min="12033" max="12033" width="2.109375" style="8" customWidth="1"/>
    <col min="12034" max="12034" width="27.33203125" style="8" customWidth="1"/>
    <col min="12035" max="12035" width="12" style="8" customWidth="1"/>
    <col min="12036" max="12037" width="12.6640625" style="8" customWidth="1"/>
    <col min="12038" max="12040" width="11.5546875" style="8" customWidth="1"/>
    <col min="12041" max="12041" width="12.44140625" style="8" customWidth="1"/>
    <col min="12042" max="12042" width="12" style="8" customWidth="1"/>
    <col min="12043" max="12288" width="8.88671875" style="8"/>
    <col min="12289" max="12289" width="2.109375" style="8" customWidth="1"/>
    <col min="12290" max="12290" width="27.33203125" style="8" customWidth="1"/>
    <col min="12291" max="12291" width="12" style="8" customWidth="1"/>
    <col min="12292" max="12293" width="12.6640625" style="8" customWidth="1"/>
    <col min="12294" max="12296" width="11.5546875" style="8" customWidth="1"/>
    <col min="12297" max="12297" width="12.44140625" style="8" customWidth="1"/>
    <col min="12298" max="12298" width="12" style="8" customWidth="1"/>
    <col min="12299" max="12544" width="8.88671875" style="8"/>
    <col min="12545" max="12545" width="2.109375" style="8" customWidth="1"/>
    <col min="12546" max="12546" width="27.33203125" style="8" customWidth="1"/>
    <col min="12547" max="12547" width="12" style="8" customWidth="1"/>
    <col min="12548" max="12549" width="12.6640625" style="8" customWidth="1"/>
    <col min="12550" max="12552" width="11.5546875" style="8" customWidth="1"/>
    <col min="12553" max="12553" width="12.44140625" style="8" customWidth="1"/>
    <col min="12554" max="12554" width="12" style="8" customWidth="1"/>
    <col min="12555" max="12800" width="8.88671875" style="8"/>
    <col min="12801" max="12801" width="2.109375" style="8" customWidth="1"/>
    <col min="12802" max="12802" width="27.33203125" style="8" customWidth="1"/>
    <col min="12803" max="12803" width="12" style="8" customWidth="1"/>
    <col min="12804" max="12805" width="12.6640625" style="8" customWidth="1"/>
    <col min="12806" max="12808" width="11.5546875" style="8" customWidth="1"/>
    <col min="12809" max="12809" width="12.44140625" style="8" customWidth="1"/>
    <col min="12810" max="12810" width="12" style="8" customWidth="1"/>
    <col min="12811" max="13056" width="8.88671875" style="8"/>
    <col min="13057" max="13057" width="2.109375" style="8" customWidth="1"/>
    <col min="13058" max="13058" width="27.33203125" style="8" customWidth="1"/>
    <col min="13059" max="13059" width="12" style="8" customWidth="1"/>
    <col min="13060" max="13061" width="12.6640625" style="8" customWidth="1"/>
    <col min="13062" max="13064" width="11.5546875" style="8" customWidth="1"/>
    <col min="13065" max="13065" width="12.44140625" style="8" customWidth="1"/>
    <col min="13066" max="13066" width="12" style="8" customWidth="1"/>
    <col min="13067" max="13312" width="8.88671875" style="8"/>
    <col min="13313" max="13313" width="2.109375" style="8" customWidth="1"/>
    <col min="13314" max="13314" width="27.33203125" style="8" customWidth="1"/>
    <col min="13315" max="13315" width="12" style="8" customWidth="1"/>
    <col min="13316" max="13317" width="12.6640625" style="8" customWidth="1"/>
    <col min="13318" max="13320" width="11.5546875" style="8" customWidth="1"/>
    <col min="13321" max="13321" width="12.44140625" style="8" customWidth="1"/>
    <col min="13322" max="13322" width="12" style="8" customWidth="1"/>
    <col min="13323" max="13568" width="8.88671875" style="8"/>
    <col min="13569" max="13569" width="2.109375" style="8" customWidth="1"/>
    <col min="13570" max="13570" width="27.33203125" style="8" customWidth="1"/>
    <col min="13571" max="13571" width="12" style="8" customWidth="1"/>
    <col min="13572" max="13573" width="12.6640625" style="8" customWidth="1"/>
    <col min="13574" max="13576" width="11.5546875" style="8" customWidth="1"/>
    <col min="13577" max="13577" width="12.44140625" style="8" customWidth="1"/>
    <col min="13578" max="13578" width="12" style="8" customWidth="1"/>
    <col min="13579" max="13824" width="8.88671875" style="8"/>
    <col min="13825" max="13825" width="2.109375" style="8" customWidth="1"/>
    <col min="13826" max="13826" width="27.33203125" style="8" customWidth="1"/>
    <col min="13827" max="13827" width="12" style="8" customWidth="1"/>
    <col min="13828" max="13829" width="12.6640625" style="8" customWidth="1"/>
    <col min="13830" max="13832" width="11.5546875" style="8" customWidth="1"/>
    <col min="13833" max="13833" width="12.44140625" style="8" customWidth="1"/>
    <col min="13834" max="13834" width="12" style="8" customWidth="1"/>
    <col min="13835" max="14080" width="8.88671875" style="8"/>
    <col min="14081" max="14081" width="2.109375" style="8" customWidth="1"/>
    <col min="14082" max="14082" width="27.33203125" style="8" customWidth="1"/>
    <col min="14083" max="14083" width="12" style="8" customWidth="1"/>
    <col min="14084" max="14085" width="12.6640625" style="8" customWidth="1"/>
    <col min="14086" max="14088" width="11.5546875" style="8" customWidth="1"/>
    <col min="14089" max="14089" width="12.44140625" style="8" customWidth="1"/>
    <col min="14090" max="14090" width="12" style="8" customWidth="1"/>
    <col min="14091" max="14336" width="8.88671875" style="8"/>
    <col min="14337" max="14337" width="2.109375" style="8" customWidth="1"/>
    <col min="14338" max="14338" width="27.33203125" style="8" customWidth="1"/>
    <col min="14339" max="14339" width="12" style="8" customWidth="1"/>
    <col min="14340" max="14341" width="12.6640625" style="8" customWidth="1"/>
    <col min="14342" max="14344" width="11.5546875" style="8" customWidth="1"/>
    <col min="14345" max="14345" width="12.44140625" style="8" customWidth="1"/>
    <col min="14346" max="14346" width="12" style="8" customWidth="1"/>
    <col min="14347" max="14592" width="8.88671875" style="8"/>
    <col min="14593" max="14593" width="2.109375" style="8" customWidth="1"/>
    <col min="14594" max="14594" width="27.33203125" style="8" customWidth="1"/>
    <col min="14595" max="14595" width="12" style="8" customWidth="1"/>
    <col min="14596" max="14597" width="12.6640625" style="8" customWidth="1"/>
    <col min="14598" max="14600" width="11.5546875" style="8" customWidth="1"/>
    <col min="14601" max="14601" width="12.44140625" style="8" customWidth="1"/>
    <col min="14602" max="14602" width="12" style="8" customWidth="1"/>
    <col min="14603" max="14848" width="8.88671875" style="8"/>
    <col min="14849" max="14849" width="2.109375" style="8" customWidth="1"/>
    <col min="14850" max="14850" width="27.33203125" style="8" customWidth="1"/>
    <col min="14851" max="14851" width="12" style="8" customWidth="1"/>
    <col min="14852" max="14853" width="12.6640625" style="8" customWidth="1"/>
    <col min="14854" max="14856" width="11.5546875" style="8" customWidth="1"/>
    <col min="14857" max="14857" width="12.44140625" style="8" customWidth="1"/>
    <col min="14858" max="14858" width="12" style="8" customWidth="1"/>
    <col min="14859" max="15104" width="8.88671875" style="8"/>
    <col min="15105" max="15105" width="2.109375" style="8" customWidth="1"/>
    <col min="15106" max="15106" width="27.33203125" style="8" customWidth="1"/>
    <col min="15107" max="15107" width="12" style="8" customWidth="1"/>
    <col min="15108" max="15109" width="12.6640625" style="8" customWidth="1"/>
    <col min="15110" max="15112" width="11.5546875" style="8" customWidth="1"/>
    <col min="15113" max="15113" width="12.44140625" style="8" customWidth="1"/>
    <col min="15114" max="15114" width="12" style="8" customWidth="1"/>
    <col min="15115" max="15360" width="8.88671875" style="8"/>
    <col min="15361" max="15361" width="2.109375" style="8" customWidth="1"/>
    <col min="15362" max="15362" width="27.33203125" style="8" customWidth="1"/>
    <col min="15363" max="15363" width="12" style="8" customWidth="1"/>
    <col min="15364" max="15365" width="12.6640625" style="8" customWidth="1"/>
    <col min="15366" max="15368" width="11.5546875" style="8" customWidth="1"/>
    <col min="15369" max="15369" width="12.44140625" style="8" customWidth="1"/>
    <col min="15370" max="15370" width="12" style="8" customWidth="1"/>
    <col min="15371" max="15616" width="8.88671875" style="8"/>
    <col min="15617" max="15617" width="2.109375" style="8" customWidth="1"/>
    <col min="15618" max="15618" width="27.33203125" style="8" customWidth="1"/>
    <col min="15619" max="15619" width="12" style="8" customWidth="1"/>
    <col min="15620" max="15621" width="12.6640625" style="8" customWidth="1"/>
    <col min="15622" max="15624" width="11.5546875" style="8" customWidth="1"/>
    <col min="15625" max="15625" width="12.44140625" style="8" customWidth="1"/>
    <col min="15626" max="15626" width="12" style="8" customWidth="1"/>
    <col min="15627" max="15872" width="8.88671875" style="8"/>
    <col min="15873" max="15873" width="2.109375" style="8" customWidth="1"/>
    <col min="15874" max="15874" width="27.33203125" style="8" customWidth="1"/>
    <col min="15875" max="15875" width="12" style="8" customWidth="1"/>
    <col min="15876" max="15877" width="12.6640625" style="8" customWidth="1"/>
    <col min="15878" max="15880" width="11.5546875" style="8" customWidth="1"/>
    <col min="15881" max="15881" width="12.44140625" style="8" customWidth="1"/>
    <col min="15882" max="15882" width="12" style="8" customWidth="1"/>
    <col min="15883" max="16128" width="8.88671875" style="8"/>
    <col min="16129" max="16129" width="2.109375" style="8" customWidth="1"/>
    <col min="16130" max="16130" width="27.33203125" style="8" customWidth="1"/>
    <col min="16131" max="16131" width="12" style="8" customWidth="1"/>
    <col min="16132" max="16133" width="12.6640625" style="8" customWidth="1"/>
    <col min="16134" max="16136" width="11.5546875" style="8" customWidth="1"/>
    <col min="16137" max="16137" width="12.44140625" style="8" customWidth="1"/>
    <col min="16138" max="16138" width="12" style="8" customWidth="1"/>
    <col min="16139" max="16384" width="8.88671875" style="8"/>
  </cols>
  <sheetData>
    <row r="1" spans="1:10" ht="13.8" thickBot="1" x14ac:dyDescent="0.3"/>
    <row r="2" spans="1:10" ht="23.4" customHeight="1" x14ac:dyDescent="0.25">
      <c r="B2" s="252" t="s">
        <v>11</v>
      </c>
      <c r="C2" s="253"/>
      <c r="D2" s="253"/>
      <c r="E2" s="253"/>
      <c r="F2" s="253"/>
      <c r="G2" s="253"/>
      <c r="H2" s="253"/>
      <c r="I2" s="253"/>
      <c r="J2" s="253"/>
    </row>
    <row r="3" spans="1:10" ht="51.6" thickBot="1" x14ac:dyDescent="0.3">
      <c r="A3" s="2"/>
      <c r="B3" s="9" t="s">
        <v>12</v>
      </c>
      <c r="C3" s="10" t="s">
        <v>13</v>
      </c>
      <c r="D3" s="11" t="s">
        <v>14</v>
      </c>
      <c r="E3" s="12" t="s">
        <v>13</v>
      </c>
      <c r="F3" s="13" t="s">
        <v>15</v>
      </c>
      <c r="G3" s="14" t="s">
        <v>16</v>
      </c>
      <c r="H3" s="11" t="s">
        <v>17</v>
      </c>
      <c r="I3" s="13" t="s">
        <v>18</v>
      </c>
      <c r="J3" s="10" t="s">
        <v>19</v>
      </c>
    </row>
    <row r="4" spans="1:10" ht="15" customHeight="1" thickTop="1" thickBot="1" x14ac:dyDescent="0.3">
      <c r="B4" s="15" t="s">
        <v>20</v>
      </c>
      <c r="C4" s="16">
        <f>IF(E4&gt;0,SUM(E4),SUM(D4))</f>
        <v>59597.75</v>
      </c>
      <c r="D4" s="17">
        <v>59597.75</v>
      </c>
      <c r="E4" s="18">
        <f>H4*G4</f>
        <v>0</v>
      </c>
      <c r="F4" s="19"/>
      <c r="G4" s="20">
        <v>1.1704118999999999</v>
      </c>
      <c r="H4" s="21"/>
      <c r="I4" s="19"/>
      <c r="J4" s="22"/>
    </row>
    <row r="5" spans="1:10" ht="15" customHeight="1" x14ac:dyDescent="0.25">
      <c r="B5" s="23" t="s">
        <v>21</v>
      </c>
      <c r="C5" s="24">
        <f>C4</f>
        <v>59597.75</v>
      </c>
      <c r="D5" s="25">
        <f>C5</f>
        <v>59597.75</v>
      </c>
      <c r="E5" s="26">
        <f>D5</f>
        <v>59597.75</v>
      </c>
      <c r="F5" s="27">
        <v>0.85440000000000005</v>
      </c>
      <c r="G5" s="28"/>
      <c r="H5" s="29">
        <f>E5*F5</f>
        <v>50920.317600000002</v>
      </c>
      <c r="I5" s="27">
        <v>0.14560000000000001</v>
      </c>
      <c r="J5" s="30">
        <f>E5*I5</f>
        <v>8677.4323999999997</v>
      </c>
    </row>
    <row r="6" spans="1:10" ht="15" customHeight="1" thickBot="1" x14ac:dyDescent="0.3">
      <c r="B6" s="31" t="s">
        <v>22</v>
      </c>
      <c r="C6" s="32"/>
      <c r="D6" s="33"/>
      <c r="E6" s="26"/>
      <c r="F6" s="34"/>
      <c r="G6" s="28"/>
      <c r="H6" s="35"/>
      <c r="I6" s="34"/>
      <c r="J6" s="36"/>
    </row>
    <row r="7" spans="1:10" ht="15" customHeight="1" thickTop="1" thickBot="1" x14ac:dyDescent="0.3">
      <c r="B7" s="37" t="s">
        <v>23</v>
      </c>
      <c r="C7" s="16">
        <f>IF(E7&gt;0,SUM(E7),SUM(D7))</f>
        <v>0</v>
      </c>
      <c r="D7" s="17"/>
      <c r="E7" s="18">
        <f>H7*G7</f>
        <v>0</v>
      </c>
      <c r="F7" s="19"/>
      <c r="G7" s="38">
        <v>1.11111</v>
      </c>
      <c r="H7" s="21"/>
      <c r="I7" s="19"/>
      <c r="J7" s="22"/>
    </row>
    <row r="8" spans="1:10" ht="15" customHeight="1" x14ac:dyDescent="0.25">
      <c r="B8" s="39" t="s">
        <v>24</v>
      </c>
      <c r="C8" s="40">
        <f>C7</f>
        <v>0</v>
      </c>
      <c r="D8" s="25">
        <f>C8</f>
        <v>0</v>
      </c>
      <c r="E8" s="26">
        <f>D8</f>
        <v>0</v>
      </c>
      <c r="F8" s="27">
        <v>0.9</v>
      </c>
      <c r="G8" s="28"/>
      <c r="H8" s="41">
        <f>E8*F8</f>
        <v>0</v>
      </c>
      <c r="I8" s="27">
        <v>0.1</v>
      </c>
      <c r="J8" s="42">
        <f>E8*I8</f>
        <v>0</v>
      </c>
    </row>
    <row r="9" spans="1:10" ht="15" customHeight="1" thickBot="1" x14ac:dyDescent="0.3">
      <c r="B9" s="43" t="s">
        <v>25</v>
      </c>
      <c r="C9" s="32"/>
      <c r="D9" s="33"/>
      <c r="E9" s="26"/>
      <c r="F9" s="34"/>
      <c r="G9" s="28"/>
      <c r="H9" s="35"/>
      <c r="I9" s="34"/>
      <c r="J9" s="36"/>
    </row>
    <row r="10" spans="1:10" ht="14.4" thickTop="1" thickBot="1" x14ac:dyDescent="0.3">
      <c r="B10" s="44" t="s">
        <v>26</v>
      </c>
      <c r="C10" s="16">
        <f>IF(E10&gt;0,SUM(E10),SUM(D10))</f>
        <v>0</v>
      </c>
      <c r="D10" s="17"/>
      <c r="E10" s="18">
        <f>H10*G10</f>
        <v>0</v>
      </c>
      <c r="F10" s="19"/>
      <c r="G10" s="20">
        <v>1.25</v>
      </c>
      <c r="H10" s="21"/>
      <c r="I10" s="19"/>
      <c r="J10" s="22"/>
    </row>
    <row r="11" spans="1:10" ht="15" customHeight="1" x14ac:dyDescent="0.25">
      <c r="B11" s="45" t="s">
        <v>27</v>
      </c>
      <c r="C11" s="46">
        <f>C10</f>
        <v>0</v>
      </c>
      <c r="D11" s="25">
        <f>C11</f>
        <v>0</v>
      </c>
      <c r="E11" s="26">
        <f>D11</f>
        <v>0</v>
      </c>
      <c r="F11" s="27">
        <v>0.8</v>
      </c>
      <c r="G11" s="28"/>
      <c r="H11" s="47">
        <f>E11*F11</f>
        <v>0</v>
      </c>
      <c r="I11" s="27">
        <v>0.2</v>
      </c>
      <c r="J11" s="48">
        <f>E11*I11</f>
        <v>0</v>
      </c>
    </row>
    <row r="12" spans="1:10" ht="15" customHeight="1" thickBot="1" x14ac:dyDescent="0.3">
      <c r="B12" s="49" t="s">
        <v>28</v>
      </c>
      <c r="C12" s="32"/>
      <c r="D12" s="33"/>
      <c r="E12" s="26"/>
      <c r="F12" s="34"/>
      <c r="G12" s="28"/>
      <c r="H12" s="35"/>
      <c r="I12" s="34"/>
      <c r="J12" s="36"/>
    </row>
    <row r="13" spans="1:10" ht="15" customHeight="1" thickTop="1" thickBot="1" x14ac:dyDescent="0.3">
      <c r="B13" s="37" t="s">
        <v>29</v>
      </c>
      <c r="C13" s="16">
        <f>IF(E13&gt;0,SUM(E13),SUM(D13))</f>
        <v>0</v>
      </c>
      <c r="D13" s="17"/>
      <c r="E13" s="18">
        <f>H13*G13</f>
        <v>0</v>
      </c>
      <c r="F13" s="19"/>
      <c r="G13" s="38">
        <v>1.0794473</v>
      </c>
      <c r="H13" s="21"/>
      <c r="I13" s="19"/>
      <c r="J13" s="22"/>
    </row>
    <row r="14" spans="1:10" ht="15" customHeight="1" thickBot="1" x14ac:dyDescent="0.3">
      <c r="B14" s="50"/>
      <c r="C14" s="40">
        <f>C13</f>
        <v>0</v>
      </c>
      <c r="D14" s="51">
        <f>C14</f>
        <v>0</v>
      </c>
      <c r="E14" s="26">
        <f>D14</f>
        <v>0</v>
      </c>
      <c r="F14" s="27">
        <v>0.9264</v>
      </c>
      <c r="G14" s="28"/>
      <c r="H14" s="41">
        <f>E14*F14</f>
        <v>0</v>
      </c>
      <c r="I14" s="27">
        <v>7.3599999999999999E-2</v>
      </c>
      <c r="J14" s="42">
        <f>E14*I14</f>
        <v>0</v>
      </c>
    </row>
    <row r="15" spans="1:10" ht="15" customHeight="1" thickTop="1" thickBot="1" x14ac:dyDescent="0.3">
      <c r="B15" s="52" t="s">
        <v>30</v>
      </c>
      <c r="C15" s="16">
        <f>IF(E15&gt;0,SUM(E15),SUM(D15))</f>
        <v>0</v>
      </c>
      <c r="D15" s="17"/>
      <c r="E15" s="18">
        <f>H15*G15</f>
        <v>0</v>
      </c>
      <c r="F15" s="19"/>
      <c r="G15" s="20">
        <v>1.3333326999999999</v>
      </c>
      <c r="H15" s="21"/>
      <c r="I15" s="19"/>
      <c r="J15" s="22"/>
    </row>
    <row r="16" spans="1:10" ht="15" customHeight="1" thickBot="1" x14ac:dyDescent="0.3">
      <c r="B16" s="53"/>
      <c r="C16" s="54">
        <f>C15</f>
        <v>0</v>
      </c>
      <c r="D16" s="25">
        <f>C16</f>
        <v>0</v>
      </c>
      <c r="E16" s="55">
        <f>D16</f>
        <v>0</v>
      </c>
      <c r="F16" s="56">
        <v>0.75</v>
      </c>
      <c r="G16" s="57"/>
      <c r="H16" s="58">
        <f>E16*F16</f>
        <v>0</v>
      </c>
      <c r="I16" s="56">
        <v>0.25</v>
      </c>
      <c r="J16" s="59">
        <f>E16*I16</f>
        <v>0</v>
      </c>
    </row>
    <row r="17" spans="2:10" ht="15" customHeight="1" thickBot="1" x14ac:dyDescent="0.3">
      <c r="B17" s="254" t="s">
        <v>31</v>
      </c>
      <c r="C17" s="255"/>
      <c r="D17" s="255"/>
      <c r="E17" s="255"/>
      <c r="F17" s="255"/>
      <c r="G17" s="255"/>
      <c r="H17" s="255"/>
      <c r="I17" s="255"/>
      <c r="J17" s="256"/>
    </row>
    <row r="18" spans="2:10" ht="15" customHeight="1" thickTop="1" thickBot="1" x14ac:dyDescent="0.3">
      <c r="B18" s="60" t="s">
        <v>32</v>
      </c>
      <c r="C18" s="16">
        <f>IF(E18&gt;0,SUM(E18),SUM(D18))</f>
        <v>0</v>
      </c>
      <c r="D18" s="17"/>
      <c r="E18" s="18">
        <f>H18*G18</f>
        <v>0</v>
      </c>
      <c r="F18" s="19"/>
      <c r="G18" s="61">
        <v>1.2048192</v>
      </c>
      <c r="H18" s="21"/>
      <c r="I18" s="19"/>
      <c r="J18" s="22"/>
    </row>
    <row r="19" spans="2:10" ht="15" customHeight="1" thickBot="1" x14ac:dyDescent="0.3">
      <c r="B19" s="62" t="s">
        <v>33</v>
      </c>
      <c r="C19" s="63">
        <f>C18</f>
        <v>0</v>
      </c>
      <c r="D19" s="51">
        <f>C19</f>
        <v>0</v>
      </c>
      <c r="E19" s="26">
        <f>D19</f>
        <v>0</v>
      </c>
      <c r="F19" s="27">
        <v>0.83</v>
      </c>
      <c r="G19" s="64"/>
      <c r="H19" s="65">
        <f>E19*F19</f>
        <v>0</v>
      </c>
      <c r="I19" s="27">
        <v>0.17</v>
      </c>
      <c r="J19" s="66">
        <f>E19*I19</f>
        <v>0</v>
      </c>
    </row>
    <row r="20" spans="2:10" ht="15" customHeight="1" thickTop="1" thickBot="1" x14ac:dyDescent="0.3">
      <c r="B20" s="67" t="s">
        <v>34</v>
      </c>
      <c r="C20" s="16">
        <f>IF(E20&gt;0,SUM(E20),SUM(D20))</f>
        <v>0</v>
      </c>
      <c r="D20" s="17"/>
      <c r="E20" s="18">
        <f>H20*G20</f>
        <v>0</v>
      </c>
      <c r="F20" s="19"/>
      <c r="G20" s="20">
        <v>1.25</v>
      </c>
      <c r="H20" s="21"/>
      <c r="I20" s="19"/>
      <c r="J20" s="22"/>
    </row>
    <row r="21" spans="2:10" ht="15" customHeight="1" x14ac:dyDescent="0.25">
      <c r="B21" s="68" t="s">
        <v>35</v>
      </c>
      <c r="C21" s="69">
        <f>C20</f>
        <v>0</v>
      </c>
      <c r="D21" s="51">
        <f>C21</f>
        <v>0</v>
      </c>
      <c r="E21" s="26">
        <f>D21</f>
        <v>0</v>
      </c>
      <c r="F21" s="27">
        <v>0.8</v>
      </c>
      <c r="G21" s="28"/>
      <c r="H21" s="70">
        <f>E21*F21</f>
        <v>0</v>
      </c>
      <c r="I21" s="27">
        <v>0.2</v>
      </c>
      <c r="J21" s="71">
        <f>E21*I21</f>
        <v>0</v>
      </c>
    </row>
    <row r="22" spans="2:10" ht="15" customHeight="1" x14ac:dyDescent="0.25">
      <c r="B22" s="72" t="s">
        <v>36</v>
      </c>
      <c r="C22" s="32"/>
      <c r="D22" s="73"/>
      <c r="E22" s="26"/>
      <c r="F22" s="34"/>
      <c r="G22" s="28"/>
      <c r="H22" s="35"/>
      <c r="I22" s="34"/>
      <c r="J22" s="36"/>
    </row>
    <row r="23" spans="2:10" ht="15" customHeight="1" thickBot="1" x14ac:dyDescent="0.3">
      <c r="B23" s="74" t="s">
        <v>37</v>
      </c>
      <c r="C23" s="32"/>
      <c r="D23" s="73"/>
      <c r="E23" s="55"/>
      <c r="F23" s="75"/>
      <c r="G23" s="57"/>
      <c r="H23" s="76"/>
      <c r="I23" s="75"/>
      <c r="J23" s="77"/>
    </row>
    <row r="24" spans="2:10" ht="15" customHeight="1" thickTop="1" thickBot="1" x14ac:dyDescent="0.3">
      <c r="B24" s="67" t="s">
        <v>38</v>
      </c>
      <c r="C24" s="16">
        <f>IF(E24&gt;0,SUM(E24),SUM(D24))</f>
        <v>0</v>
      </c>
      <c r="D24" s="17"/>
      <c r="E24" s="18">
        <f>H24*G24</f>
        <v>0</v>
      </c>
      <c r="F24" s="19"/>
      <c r="G24" s="78">
        <v>2</v>
      </c>
      <c r="H24" s="21"/>
      <c r="I24" s="19"/>
      <c r="J24" s="22"/>
    </row>
    <row r="25" spans="2:10" ht="15" customHeight="1" thickBot="1" x14ac:dyDescent="0.3">
      <c r="B25" s="74"/>
      <c r="C25" s="69">
        <f>C24</f>
        <v>0</v>
      </c>
      <c r="D25" s="51">
        <f>C25</f>
        <v>0</v>
      </c>
      <c r="E25" s="26">
        <f>D25</f>
        <v>0</v>
      </c>
      <c r="F25" s="27">
        <v>0.5</v>
      </c>
      <c r="G25" s="28"/>
      <c r="H25" s="70">
        <f>E25*F25</f>
        <v>0</v>
      </c>
      <c r="I25" s="27">
        <v>0.5</v>
      </c>
      <c r="J25" s="71">
        <f>E25*I25</f>
        <v>0</v>
      </c>
    </row>
    <row r="26" spans="2:10" ht="15" customHeight="1" thickTop="1" thickBot="1" x14ac:dyDescent="0.3">
      <c r="B26" s="68" t="s">
        <v>39</v>
      </c>
      <c r="C26" s="16">
        <f>IF(E26&gt;0,SUM(E26),SUM(D26))</f>
        <v>0</v>
      </c>
      <c r="D26" s="17"/>
      <c r="E26" s="18">
        <f>H26*G26</f>
        <v>0</v>
      </c>
      <c r="F26" s="19"/>
      <c r="G26" s="78">
        <v>1</v>
      </c>
      <c r="H26" s="21"/>
      <c r="I26" s="19"/>
      <c r="J26" s="22"/>
    </row>
    <row r="27" spans="2:10" ht="15" customHeight="1" thickBot="1" x14ac:dyDescent="0.3">
      <c r="B27" s="68"/>
      <c r="C27" s="69">
        <f>C26</f>
        <v>0</v>
      </c>
      <c r="D27" s="51">
        <f>C27</f>
        <v>0</v>
      </c>
      <c r="E27" s="26">
        <f>D27</f>
        <v>0</v>
      </c>
      <c r="F27" s="27">
        <v>1</v>
      </c>
      <c r="G27" s="28"/>
      <c r="H27" s="70">
        <f>E27*F27</f>
        <v>0</v>
      </c>
      <c r="I27" s="27">
        <v>0</v>
      </c>
      <c r="J27" s="71">
        <f>E27*I27</f>
        <v>0</v>
      </c>
    </row>
    <row r="28" spans="2:10" ht="15" customHeight="1" thickBot="1" x14ac:dyDescent="0.3">
      <c r="B28" s="254" t="s">
        <v>40</v>
      </c>
      <c r="C28" s="255"/>
      <c r="D28" s="255"/>
      <c r="E28" s="255"/>
      <c r="F28" s="255"/>
      <c r="G28" s="255"/>
      <c r="H28" s="255"/>
      <c r="I28" s="255"/>
      <c r="J28" s="256"/>
    </row>
    <row r="29" spans="2:10" ht="15" customHeight="1" thickTop="1" thickBot="1" x14ac:dyDescent="0.3">
      <c r="B29" s="79" t="s">
        <v>41</v>
      </c>
      <c r="C29" s="16">
        <f>IF(E29&gt;0,SUM(E29),SUM(D29))</f>
        <v>0</v>
      </c>
      <c r="D29" s="17"/>
      <c r="E29" s="18">
        <f>H29*G29</f>
        <v>0</v>
      </c>
      <c r="F29" s="19"/>
      <c r="G29" s="78">
        <v>1</v>
      </c>
      <c r="H29" s="21"/>
      <c r="I29" s="19"/>
      <c r="J29" s="22"/>
    </row>
    <row r="30" spans="2:10" ht="15" customHeight="1" thickBot="1" x14ac:dyDescent="0.3">
      <c r="B30" s="80" t="s">
        <v>42</v>
      </c>
      <c r="C30" s="81">
        <f>C29</f>
        <v>0</v>
      </c>
      <c r="D30" s="51">
        <f>C30</f>
        <v>0</v>
      </c>
      <c r="E30" s="26">
        <f>D30</f>
        <v>0</v>
      </c>
      <c r="F30" s="27">
        <v>1</v>
      </c>
      <c r="G30" s="28"/>
      <c r="H30" s="82">
        <f>E30*F30</f>
        <v>0</v>
      </c>
      <c r="I30" s="27">
        <v>0</v>
      </c>
      <c r="J30" s="83">
        <f>E30*I30</f>
        <v>0</v>
      </c>
    </row>
    <row r="31" spans="2:10" ht="15" customHeight="1" thickBot="1" x14ac:dyDescent="0.3">
      <c r="B31" s="84" t="s">
        <v>43</v>
      </c>
      <c r="C31" s="257" t="s">
        <v>44</v>
      </c>
      <c r="D31" s="258"/>
      <c r="E31" s="258"/>
      <c r="F31" s="258"/>
      <c r="G31" s="258"/>
      <c r="H31" s="258"/>
      <c r="I31" s="258"/>
      <c r="J31" s="259"/>
    </row>
  </sheetData>
  <sheetProtection selectLockedCells="1"/>
  <mergeCells count="4">
    <mergeCell ref="B2:J2"/>
    <mergeCell ref="B17:J17"/>
    <mergeCell ref="B28:J28"/>
    <mergeCell ref="C31:J31"/>
  </mergeCells>
  <pageMargins left="0.5" right="0.5" top="1" bottom="1" header="0.5" footer="0.5"/>
  <pageSetup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13</vt:i4>
      </vt:variant>
    </vt:vector>
  </HeadingPairs>
  <TitlesOfParts>
    <vt:vector size="21" baseType="lpstr">
      <vt:lpstr>WorkTypeCodes</vt:lpstr>
      <vt:lpstr>Type the CN here</vt:lpstr>
      <vt:lpstr>Type the CN here (2)</vt:lpstr>
      <vt:lpstr>Type the CN here (3)</vt:lpstr>
      <vt:lpstr>Type the CN here (4)</vt:lpstr>
      <vt:lpstr>Type the CN here (5)</vt:lpstr>
      <vt:lpstr>Match Ratio Calculator </vt:lpstr>
      <vt:lpstr>Match Ratio Calculator</vt:lpstr>
      <vt:lpstr>'Type the CN here'!Print_Area</vt:lpstr>
      <vt:lpstr>'Type the CN here (2)'!Print_Area</vt:lpstr>
      <vt:lpstr>'Type the CN here (3)'!Print_Area</vt:lpstr>
      <vt:lpstr>'Type the CN here (4)'!Print_Area</vt:lpstr>
      <vt:lpstr>'Type the CN here (5)'!Print_Area</vt:lpstr>
      <vt:lpstr>'Match Ratio Calculator'!Print_Titles</vt:lpstr>
      <vt:lpstr>'Match Ratio Calculator '!Print_Titles</vt:lpstr>
      <vt:lpstr>tblWorkTypeCodes</vt:lpstr>
      <vt:lpstr>'Type the CN here'!TIP_Amendment_Spreadsheet_2024_2029</vt:lpstr>
      <vt:lpstr>'Type the CN here (2)'!TIP_Amendment_Spreadsheet_2024_2029</vt:lpstr>
      <vt:lpstr>'Type the CN here (3)'!TIP_Amendment_Spreadsheet_2024_2029</vt:lpstr>
      <vt:lpstr>'Type the CN here (4)'!TIP_Amendment_Spreadsheet_2024_2029</vt:lpstr>
      <vt:lpstr>'Type the CN here (5)'!TIP_Amendment_Spreadsheet_2024_2029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Patricia Merlo</dc:creator>
  <cp:lastModifiedBy>Claudia Patricia Merlo</cp:lastModifiedBy>
  <cp:lastPrinted>2024-03-06T18:48:06Z</cp:lastPrinted>
  <dcterms:created xsi:type="dcterms:W3CDTF">2023-09-21T16:44:34Z</dcterms:created>
  <dcterms:modified xsi:type="dcterms:W3CDTF">2024-06-12T20:32:32Z</dcterms:modified>
</cp:coreProperties>
</file>