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Common\Congestion Management Process\"/>
    </mc:Choice>
  </mc:AlternateContent>
  <bookViews>
    <workbookView xWindow="0" yWindow="0" windowWidth="28800" windowHeight="12435"/>
  </bookViews>
  <sheets>
    <sheet name="Func Class - Capacity Values" sheetId="1" r:id="rId1"/>
    <sheet name="Not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F20" i="1"/>
  <c r="E20" i="1"/>
  <c r="G10" i="1"/>
  <c r="F10" i="1"/>
  <c r="D10" i="1"/>
  <c r="G8" i="1"/>
  <c r="F8" i="1"/>
  <c r="E8" i="1"/>
</calcChain>
</file>

<file path=xl/comments1.xml><?xml version="1.0" encoding="utf-8"?>
<comments xmlns="http://schemas.openxmlformats.org/spreadsheetml/2006/main">
  <authors>
    <author>Aaron Sussman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Aaron Sussman:</t>
        </r>
        <r>
          <rPr>
            <sz val="9"/>
            <color indexed="81"/>
            <rFont val="Tahoma"/>
            <family val="2"/>
          </rPr>
          <t xml:space="preserve">
MRCOG value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Aaron Sussman:</t>
        </r>
        <r>
          <rPr>
            <sz val="9"/>
            <color indexed="81"/>
            <rFont val="Tahoma"/>
            <family val="2"/>
          </rPr>
          <t xml:space="preserve">
MRCOG value. 10% below Minor Arterial.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Aaron Sussman:</t>
        </r>
        <r>
          <rPr>
            <sz val="9"/>
            <color indexed="81"/>
            <rFont val="Tahoma"/>
            <family val="2"/>
          </rPr>
          <t xml:space="preserve">
MRCOG value
One-half on minor collector
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</rPr>
          <t>Aaron Sussman:</t>
        </r>
        <r>
          <rPr>
            <sz val="9"/>
            <color indexed="81"/>
            <rFont val="Tahoma"/>
            <family val="2"/>
          </rPr>
          <t xml:space="preserve">
MRCOG value. 10% below Minor Arterial.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>Aaron Sussman:</t>
        </r>
        <r>
          <rPr>
            <sz val="9"/>
            <color indexed="81"/>
            <rFont val="Tahoma"/>
            <family val="2"/>
          </rPr>
          <t xml:space="preserve">
Rounded from 599 to 600
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Aaron Sussman:</t>
        </r>
        <r>
          <rPr>
            <sz val="9"/>
            <color indexed="81"/>
            <rFont val="Tahoma"/>
            <family val="2"/>
          </rPr>
          <t xml:space="preserve">
MRCOG value
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Aaron Sussman:</t>
        </r>
        <r>
          <rPr>
            <sz val="9"/>
            <color indexed="81"/>
            <rFont val="Tahoma"/>
            <family val="2"/>
          </rPr>
          <t xml:space="preserve">
MRCOG value
</t>
        </r>
      </text>
    </comment>
  </commentList>
</comments>
</file>

<file path=xl/sharedStrings.xml><?xml version="1.0" encoding="utf-8"?>
<sst xmlns="http://schemas.openxmlformats.org/spreadsheetml/2006/main" count="80" uniqueCount="70">
  <si>
    <t>Functional Class</t>
  </si>
  <si>
    <t>Notes</t>
  </si>
  <si>
    <t>Code</t>
  </si>
  <si>
    <t>1 Lane</t>
  </si>
  <si>
    <t>2 Lanes</t>
  </si>
  <si>
    <t>3 Lanes</t>
  </si>
  <si>
    <t>4 Lanes</t>
  </si>
  <si>
    <t>5 Lanes</t>
  </si>
  <si>
    <t>6 Lanes</t>
  </si>
  <si>
    <t>Urban Interstate</t>
  </si>
  <si>
    <t>Urban Intersate Frontage Road</t>
  </si>
  <si>
    <t>Principal Arterial values</t>
  </si>
  <si>
    <t>Urban Intersate Off-Ramp</t>
  </si>
  <si>
    <t>Minor Arterial values</t>
  </si>
  <si>
    <t>Urban Intersate On-Ramp</t>
  </si>
  <si>
    <t>Urban Principal Arterial</t>
  </si>
  <si>
    <t>40+</t>
  </si>
  <si>
    <t>35 or below</t>
  </si>
  <si>
    <t>Limited Access Principal Arterial</t>
  </si>
  <si>
    <t>Urban Minor Arterial</t>
  </si>
  <si>
    <t>Equal to Class II State Signalized Arterial</t>
  </si>
  <si>
    <t>Urban Major Collector</t>
  </si>
  <si>
    <t>10% below Class II State Signalized</t>
  </si>
  <si>
    <t>Urban Minor Collector</t>
  </si>
  <si>
    <t>Urban Local</t>
  </si>
  <si>
    <t>n/a</t>
  </si>
  <si>
    <t>Rural Interstate</t>
  </si>
  <si>
    <t>Rural Intersate Frontage Road</t>
  </si>
  <si>
    <t>Rural Intersate Off-Ramp</t>
  </si>
  <si>
    <t>Rural Intersate On-Ramp</t>
  </si>
  <si>
    <t>Rural Principal Arterial</t>
  </si>
  <si>
    <t>Equal to FDOT State Signalized</t>
  </si>
  <si>
    <t>Rural Minor Arterial</t>
  </si>
  <si>
    <t>Non-State Signalized</t>
  </si>
  <si>
    <t>Rural Major Collector</t>
  </si>
  <si>
    <t>Rural Minor Collector</t>
  </si>
  <si>
    <t>Principal Arterials &amp; Limited Access Facilities</t>
  </si>
  <si>
    <t>LA Principal Arterial - Class I</t>
  </si>
  <si>
    <t>Urban Highway/True Limited Access</t>
  </si>
  <si>
    <t>LA Principal Arterial - Class II</t>
  </si>
  <si>
    <t>Controlled Access</t>
  </si>
  <si>
    <t>LA Principal Arterial - Class III</t>
  </si>
  <si>
    <t>Compromised Access</t>
  </si>
  <si>
    <t>Adjustments</t>
  </si>
  <si>
    <t>Add 5%</t>
  </si>
  <si>
    <t>1 lane each dir. - undivided/no center turn lane</t>
  </si>
  <si>
    <t>Subtract 20%</t>
  </si>
  <si>
    <t>Multi-lane - default assumption is divided</t>
  </si>
  <si>
    <t>No adjustment</t>
  </si>
  <si>
    <t>Multi-lane - undivided/no center turn lane</t>
  </si>
  <si>
    <t xml:space="preserve">In a number of cases, a new posted speed value is applied to ensure consistency among all links in a corridor. </t>
  </si>
  <si>
    <t>Occasionally a series of links with a speed limit of 40 MPH is broken by a link with a speed limit of 35 MPH.</t>
  </si>
  <si>
    <t>This change is important since a different capacity value is applied depending on whether the principal arterial has a speed limit of 35 versus 40 MPH.</t>
  </si>
  <si>
    <t>By keeping uniform speed, and therefore capacity values, it is easier to assess variations within a corridor.</t>
  </si>
  <si>
    <t>Other changes made manually when there is a substantial difference between the link and adjacent links.</t>
  </si>
  <si>
    <t>Round to the nearest 5</t>
  </si>
  <si>
    <t>Limited Access Class Definitions</t>
  </si>
  <si>
    <t>Class 1</t>
  </si>
  <si>
    <t>Urban Highway</t>
  </si>
  <si>
    <t>True limited access facility with interchanges rather than signalized intersections</t>
  </si>
  <si>
    <t>Class 2</t>
  </si>
  <si>
    <t>Full access limited to intersections spaced at 1/3 to 1/2-mile. Protected turn lanes and right-in, right-out permitted</t>
  </si>
  <si>
    <t>Class 3</t>
  </si>
  <si>
    <t>Limited access policy exists with goal to expedite traffic flow while accomodating residential and business needs</t>
  </si>
  <si>
    <t>If a minor arterial with no center turn lanes is adjacent to a major collector with no turn lanes</t>
  </si>
  <si>
    <t>1 lane each dir. - divided center turn lane (CTL)</t>
  </si>
  <si>
    <t>1 lane each dir. - Minimal access at present</t>
  </si>
  <si>
    <t>Values are based on Florida DOT Level of Service by Functional Class, December 2012</t>
  </si>
  <si>
    <t>the capacity for major collectors was assigned. Otherwise, the adjustment would result in a lower capacity value</t>
  </si>
  <si>
    <t>for the minor arterial than for a collector (which were not subject to adjustments).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</si>
</sst>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3" fillId="0" borderId="0" xfId="0" applyFont="1"/>
    <xf numFmtId="1" fontId="3" fillId="0" borderId="0" xfId="0" applyNumberFormat="1" applyFont="1"/>
    <xf numFmtId="0" fontId="0" fillId="0" borderId="0" xfId="0" applyFont="1"/>
    <xf numFmtId="1" fontId="0" fillId="0" borderId="0" xfId="0" applyNumberFormat="1" applyFont="1"/>
    <xf numFmtId="1" fontId="3" fillId="0" borderId="1" xfId="0" applyNumberFormat="1" applyFont="1" applyBorder="1"/>
    <xf numFmtId="1" fontId="0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" fontId="2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M12" sqref="M12"/>
    </sheetView>
  </sheetViews>
  <sheetFormatPr defaultRowHeight="15" x14ac:dyDescent="0.25"/>
  <cols>
    <col min="1" max="1" width="44.42578125" customWidth="1"/>
    <col min="2" max="2" width="35.42578125" customWidth="1"/>
    <col min="3" max="3" width="5.85546875" bestFit="1" customWidth="1"/>
    <col min="9" max="9" width="8.85546875" customWidth="1"/>
    <col min="10" max="10" width="4.140625" customWidth="1"/>
  </cols>
  <sheetData>
    <row r="1" spans="1:9" s="4" customFormat="1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s="4" customFormat="1" ht="15.75" x14ac:dyDescent="0.25">
      <c r="A2" s="5" t="s">
        <v>9</v>
      </c>
      <c r="B2" s="6"/>
      <c r="C2" s="4">
        <v>71</v>
      </c>
      <c r="E2" s="4">
        <v>3660</v>
      </c>
      <c r="F2" s="4">
        <v>5500</v>
      </c>
      <c r="G2" s="4">
        <v>7320</v>
      </c>
      <c r="H2" s="4">
        <v>9220</v>
      </c>
      <c r="I2" s="4">
        <v>11000</v>
      </c>
    </row>
    <row r="3" spans="1:9" s="4" customFormat="1" ht="15.75" x14ac:dyDescent="0.25">
      <c r="A3" s="5" t="s">
        <v>10</v>
      </c>
      <c r="B3" s="6" t="s">
        <v>11</v>
      </c>
      <c r="C3" s="4">
        <v>61</v>
      </c>
      <c r="D3" s="5">
        <v>880</v>
      </c>
      <c r="E3" s="4">
        <v>2000</v>
      </c>
      <c r="F3" s="4">
        <v>3020</v>
      </c>
      <c r="G3" s="5">
        <v>4100</v>
      </c>
    </row>
    <row r="4" spans="1:9" s="4" customFormat="1" ht="15.75" x14ac:dyDescent="0.25">
      <c r="A4" s="5" t="s">
        <v>12</v>
      </c>
      <c r="B4" s="6" t="s">
        <v>13</v>
      </c>
      <c r="C4" s="4">
        <v>91</v>
      </c>
      <c r="D4" s="5">
        <v>750</v>
      </c>
      <c r="E4" s="4">
        <v>1630</v>
      </c>
      <c r="F4" s="4">
        <v>2520</v>
      </c>
    </row>
    <row r="5" spans="1:9" s="4" customFormat="1" ht="15.75" x14ac:dyDescent="0.25">
      <c r="A5" s="5" t="s">
        <v>14</v>
      </c>
      <c r="B5" s="6" t="s">
        <v>11</v>
      </c>
      <c r="C5" s="4">
        <v>81</v>
      </c>
      <c r="D5" s="5">
        <v>880</v>
      </c>
      <c r="E5" s="4">
        <v>2000</v>
      </c>
      <c r="F5" s="4">
        <v>3020</v>
      </c>
    </row>
    <row r="6" spans="1:9" s="4" customFormat="1" ht="15.75" x14ac:dyDescent="0.25">
      <c r="A6" s="5" t="s">
        <v>15</v>
      </c>
      <c r="B6" s="7" t="s">
        <v>16</v>
      </c>
      <c r="C6" s="4">
        <v>21</v>
      </c>
      <c r="D6" s="5">
        <v>880</v>
      </c>
      <c r="E6" s="4">
        <v>2000</v>
      </c>
      <c r="F6" s="4">
        <v>3020</v>
      </c>
      <c r="G6" s="4">
        <v>4040</v>
      </c>
    </row>
    <row r="7" spans="1:9" s="4" customFormat="1" ht="15.75" x14ac:dyDescent="0.25">
      <c r="A7" s="5" t="s">
        <v>15</v>
      </c>
      <c r="B7" s="7" t="s">
        <v>17</v>
      </c>
      <c r="C7" s="4">
        <v>21</v>
      </c>
      <c r="D7" s="5">
        <v>750</v>
      </c>
      <c r="E7" s="4">
        <v>1630</v>
      </c>
      <c r="F7" s="4">
        <v>2520</v>
      </c>
      <c r="G7" s="4">
        <v>3390</v>
      </c>
    </row>
    <row r="8" spans="1:9" s="4" customFormat="1" ht="15.75" x14ac:dyDescent="0.25">
      <c r="A8" s="5" t="s">
        <v>18</v>
      </c>
      <c r="B8" s="7"/>
      <c r="C8" s="4">
        <v>21</v>
      </c>
      <c r="D8" s="5">
        <v>1190</v>
      </c>
      <c r="E8" s="4">
        <f>3240*0.75</f>
        <v>2430</v>
      </c>
      <c r="F8" s="4">
        <f>0.75*4860</f>
        <v>3645</v>
      </c>
      <c r="G8" s="5">
        <f>6500*0.75</f>
        <v>4875</v>
      </c>
    </row>
    <row r="9" spans="1:9" s="4" customFormat="1" ht="15.75" x14ac:dyDescent="0.25">
      <c r="A9" s="5" t="s">
        <v>19</v>
      </c>
      <c r="B9" s="7" t="s">
        <v>20</v>
      </c>
      <c r="C9" s="4">
        <v>31</v>
      </c>
      <c r="D9" s="5">
        <v>750</v>
      </c>
      <c r="E9" s="4">
        <v>1630</v>
      </c>
      <c r="F9" s="4">
        <v>2520</v>
      </c>
      <c r="G9" s="4">
        <v>3390</v>
      </c>
    </row>
    <row r="10" spans="1:9" s="4" customFormat="1" ht="15.75" x14ac:dyDescent="0.25">
      <c r="A10" s="5" t="s">
        <v>21</v>
      </c>
      <c r="B10" s="7" t="s">
        <v>22</v>
      </c>
      <c r="C10" s="4">
        <v>41</v>
      </c>
      <c r="D10" s="5">
        <f>D9-(0.1*D9)</f>
        <v>675</v>
      </c>
      <c r="E10" s="4">
        <v>1465</v>
      </c>
      <c r="F10" s="4">
        <f>F9-(0.1*F9)</f>
        <v>2268</v>
      </c>
      <c r="G10" s="4">
        <f>G9-(0.1*G9)</f>
        <v>3051</v>
      </c>
    </row>
    <row r="11" spans="1:9" s="4" customFormat="1" ht="15.75" x14ac:dyDescent="0.25">
      <c r="A11" s="5" t="s">
        <v>23</v>
      </c>
      <c r="B11" s="7"/>
      <c r="C11" s="4">
        <v>11</v>
      </c>
      <c r="D11" s="5">
        <v>600</v>
      </c>
      <c r="E11" s="5">
        <v>1275</v>
      </c>
      <c r="F11" s="5">
        <v>1900</v>
      </c>
    </row>
    <row r="12" spans="1:9" s="4" customFormat="1" ht="15.75" x14ac:dyDescent="0.25">
      <c r="A12" s="8" t="s">
        <v>24</v>
      </c>
      <c r="B12" s="9"/>
      <c r="C12" s="10">
        <v>51</v>
      </c>
      <c r="D12" s="11">
        <v>300</v>
      </c>
      <c r="E12" s="11" t="s">
        <v>25</v>
      </c>
      <c r="F12" s="11" t="s">
        <v>25</v>
      </c>
      <c r="G12" s="10"/>
      <c r="H12" s="10"/>
    </row>
    <row r="13" spans="1:9" s="4" customFormat="1" ht="15.75" x14ac:dyDescent="0.25">
      <c r="A13" s="5" t="s">
        <v>26</v>
      </c>
      <c r="B13" s="6"/>
      <c r="C13" s="4">
        <v>171</v>
      </c>
      <c r="E13" s="4">
        <v>3040</v>
      </c>
      <c r="F13" s="4">
        <v>4560</v>
      </c>
      <c r="G13" s="4">
        <v>6760</v>
      </c>
    </row>
    <row r="14" spans="1:9" s="4" customFormat="1" ht="15.75" x14ac:dyDescent="0.25">
      <c r="A14" s="5" t="s">
        <v>27</v>
      </c>
      <c r="B14" s="7"/>
      <c r="C14" s="4">
        <v>161</v>
      </c>
      <c r="D14" s="5">
        <v>880</v>
      </c>
      <c r="E14" s="4">
        <v>2000</v>
      </c>
      <c r="F14" s="4">
        <v>3020</v>
      </c>
    </row>
    <row r="15" spans="1:9" s="4" customFormat="1" ht="15.75" x14ac:dyDescent="0.25">
      <c r="A15" s="5" t="s">
        <v>28</v>
      </c>
      <c r="B15" s="7"/>
      <c r="C15" s="4">
        <v>181</v>
      </c>
      <c r="D15" s="5">
        <v>750</v>
      </c>
      <c r="E15" s="4">
        <v>1630</v>
      </c>
      <c r="F15" s="4">
        <v>2520</v>
      </c>
    </row>
    <row r="16" spans="1:9" s="4" customFormat="1" ht="15.75" x14ac:dyDescent="0.25">
      <c r="A16" s="5" t="s">
        <v>29</v>
      </c>
      <c r="B16" s="7"/>
      <c r="C16" s="4">
        <v>191</v>
      </c>
      <c r="D16" s="5">
        <v>880</v>
      </c>
      <c r="E16" s="4">
        <v>2000</v>
      </c>
      <c r="F16" s="4">
        <v>3020</v>
      </c>
    </row>
    <row r="17" spans="1:9" s="4" customFormat="1" ht="15.75" x14ac:dyDescent="0.25">
      <c r="A17" s="5" t="s">
        <v>30</v>
      </c>
      <c r="B17" s="7" t="s">
        <v>31</v>
      </c>
      <c r="C17" s="4">
        <v>121</v>
      </c>
      <c r="D17" s="5">
        <v>740</v>
      </c>
      <c r="E17" s="4">
        <v>1580</v>
      </c>
      <c r="F17" s="4">
        <v>2400</v>
      </c>
    </row>
    <row r="18" spans="1:9" s="4" customFormat="1" ht="15.75" x14ac:dyDescent="0.25">
      <c r="A18" s="5" t="s">
        <v>32</v>
      </c>
      <c r="B18" s="7" t="s">
        <v>33</v>
      </c>
      <c r="C18" s="4">
        <v>131</v>
      </c>
      <c r="D18" s="5">
        <v>675</v>
      </c>
      <c r="E18" s="4">
        <v>1467</v>
      </c>
      <c r="F18" s="4">
        <v>2268</v>
      </c>
    </row>
    <row r="19" spans="1:9" s="4" customFormat="1" ht="15.75" x14ac:dyDescent="0.25">
      <c r="A19" s="5" t="s">
        <v>34</v>
      </c>
      <c r="B19" s="7"/>
      <c r="C19" s="4">
        <v>141</v>
      </c>
      <c r="D19" s="5">
        <v>675</v>
      </c>
      <c r="E19" s="4">
        <v>1467</v>
      </c>
      <c r="F19" s="4">
        <v>2268</v>
      </c>
    </row>
    <row r="20" spans="1:9" s="4" customFormat="1" ht="15.75" x14ac:dyDescent="0.25">
      <c r="A20" s="5" t="s">
        <v>35</v>
      </c>
      <c r="B20" s="7"/>
      <c r="C20" s="4">
        <v>111</v>
      </c>
      <c r="D20" s="5">
        <v>600</v>
      </c>
      <c r="E20" s="5">
        <f>E18-(0.1*E18)</f>
        <v>1320.3</v>
      </c>
      <c r="F20" s="5">
        <f>F18-(0.1*F18)</f>
        <v>2041.2</v>
      </c>
    </row>
    <row r="21" spans="1:9" s="4" customFormat="1" ht="15.75" x14ac:dyDescent="0.25">
      <c r="A21" s="5"/>
      <c r="B21" s="7"/>
      <c r="D21" s="5"/>
      <c r="E21" s="5"/>
      <c r="F21" s="5"/>
    </row>
    <row r="22" spans="1:9" ht="15.75" x14ac:dyDescent="0.25">
      <c r="A22" s="12" t="s">
        <v>36</v>
      </c>
      <c r="B22" s="9"/>
      <c r="C22" s="13"/>
      <c r="D22" s="14"/>
      <c r="E22" s="13"/>
      <c r="F22" s="13"/>
      <c r="G22" s="13"/>
      <c r="H22" s="13"/>
      <c r="I22" s="13"/>
    </row>
    <row r="23" spans="1:9" s="4" customFormat="1" ht="15.75" x14ac:dyDescent="0.25">
      <c r="A23" s="5" t="s">
        <v>15</v>
      </c>
      <c r="B23" s="7" t="s">
        <v>16</v>
      </c>
      <c r="C23" s="4">
        <v>21</v>
      </c>
      <c r="D23" s="5">
        <v>880</v>
      </c>
      <c r="E23" s="4">
        <v>2000</v>
      </c>
      <c r="F23" s="4">
        <v>3020</v>
      </c>
      <c r="G23" s="4">
        <v>4040</v>
      </c>
    </row>
    <row r="24" spans="1:9" s="4" customFormat="1" ht="15.75" x14ac:dyDescent="0.25">
      <c r="A24" s="5" t="s">
        <v>37</v>
      </c>
      <c r="B24" s="7" t="s">
        <v>38</v>
      </c>
      <c r="C24" s="4">
        <v>21</v>
      </c>
      <c r="D24" s="5">
        <v>1190</v>
      </c>
      <c r="E24" s="4">
        <v>2430</v>
      </c>
      <c r="F24" s="4">
        <v>3645</v>
      </c>
      <c r="G24" s="5">
        <v>4875</v>
      </c>
    </row>
    <row r="25" spans="1:9" ht="15.75" x14ac:dyDescent="0.25">
      <c r="A25" s="5" t="s">
        <v>39</v>
      </c>
      <c r="B25" s="7" t="s">
        <v>40</v>
      </c>
      <c r="C25" s="4">
        <v>21</v>
      </c>
      <c r="D25" s="5">
        <f>(D24+D26)/2</f>
        <v>1035</v>
      </c>
      <c r="E25" s="5">
        <f t="shared" ref="E25:G25" si="0">(E24+E26)/2</f>
        <v>2215</v>
      </c>
      <c r="F25" s="5">
        <f t="shared" si="0"/>
        <v>3332.5</v>
      </c>
      <c r="G25" s="5">
        <f t="shared" si="0"/>
        <v>4457.5</v>
      </c>
    </row>
    <row r="26" spans="1:9" ht="15.75" x14ac:dyDescent="0.25">
      <c r="A26" s="5" t="s">
        <v>41</v>
      </c>
      <c r="B26" s="7" t="s">
        <v>42</v>
      </c>
      <c r="C26" s="4">
        <v>21</v>
      </c>
      <c r="D26" s="5">
        <v>880</v>
      </c>
      <c r="E26" s="4">
        <v>2000</v>
      </c>
      <c r="F26" s="4">
        <v>3020</v>
      </c>
      <c r="G26" s="4">
        <v>4040</v>
      </c>
    </row>
    <row r="28" spans="1:9" ht="15.75" x14ac:dyDescent="0.25">
      <c r="A28" s="12" t="s">
        <v>43</v>
      </c>
      <c r="B28" s="13"/>
    </row>
    <row r="29" spans="1:9" ht="15.75" x14ac:dyDescent="0.25">
      <c r="A29" s="5" t="s">
        <v>65</v>
      </c>
      <c r="B29" s="15" t="s">
        <v>44</v>
      </c>
    </row>
    <row r="30" spans="1:9" ht="15.75" x14ac:dyDescent="0.25">
      <c r="A30" s="5" t="s">
        <v>45</v>
      </c>
      <c r="B30" s="16" t="s">
        <v>46</v>
      </c>
    </row>
    <row r="31" spans="1:9" ht="15.75" x14ac:dyDescent="0.25">
      <c r="A31" s="5" t="s">
        <v>66</v>
      </c>
      <c r="B31" s="16" t="s">
        <v>48</v>
      </c>
    </row>
    <row r="32" spans="1:9" ht="15.75" x14ac:dyDescent="0.25">
      <c r="A32" s="5" t="s">
        <v>47</v>
      </c>
      <c r="B32" s="16" t="s">
        <v>48</v>
      </c>
    </row>
    <row r="33" spans="1:2" ht="15.75" x14ac:dyDescent="0.25">
      <c r="A33" s="5" t="s">
        <v>49</v>
      </c>
      <c r="B33" s="16" t="s">
        <v>46</v>
      </c>
    </row>
  </sheetData>
  <sheetProtection algorithmName="SHA-512" hashValue="i7WBWK+QxUOuUhfObaeK4yuCWjv/DXKWbK99TELwO0DcS3NUrMDyM1KGREHto/IknnST89A4AlD9Ec39hjy0Pg==" saltValue="ZRJsB7vOKZlK6al2LIpNUw==" spinCount="100000" sheet="1" objects="1" scenarios="1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N22" sqref="N22"/>
    </sheetView>
  </sheetViews>
  <sheetFormatPr defaultRowHeight="15" x14ac:dyDescent="0.25"/>
  <cols>
    <col min="2" max="2" width="20" bestFit="1" customWidth="1"/>
  </cols>
  <sheetData>
    <row r="1" spans="1:3" x14ac:dyDescent="0.25">
      <c r="A1" s="17" t="s">
        <v>1</v>
      </c>
    </row>
    <row r="2" spans="1:3" x14ac:dyDescent="0.25">
      <c r="A2" s="18" t="s">
        <v>50</v>
      </c>
    </row>
    <row r="3" spans="1:3" x14ac:dyDescent="0.25">
      <c r="A3" s="18" t="s">
        <v>51</v>
      </c>
    </row>
    <row r="4" spans="1:3" x14ac:dyDescent="0.25">
      <c r="A4" s="18" t="s">
        <v>52</v>
      </c>
    </row>
    <row r="5" spans="1:3" x14ac:dyDescent="0.25">
      <c r="A5" s="18" t="s">
        <v>53</v>
      </c>
    </row>
    <row r="7" spans="1:3" x14ac:dyDescent="0.25">
      <c r="A7" s="18" t="s">
        <v>54</v>
      </c>
    </row>
    <row r="8" spans="1:3" x14ac:dyDescent="0.25">
      <c r="A8" t="s">
        <v>55</v>
      </c>
    </row>
    <row r="10" spans="1:3" x14ac:dyDescent="0.25">
      <c r="A10" s="17" t="s">
        <v>56</v>
      </c>
    </row>
    <row r="11" spans="1:3" x14ac:dyDescent="0.25">
      <c r="A11" t="s">
        <v>57</v>
      </c>
      <c r="B11" t="s">
        <v>58</v>
      </c>
      <c r="C11" t="s">
        <v>59</v>
      </c>
    </row>
    <row r="12" spans="1:3" x14ac:dyDescent="0.25">
      <c r="A12" t="s">
        <v>60</v>
      </c>
      <c r="B12" t="s">
        <v>40</v>
      </c>
      <c r="C12" t="s">
        <v>61</v>
      </c>
    </row>
    <row r="13" spans="1:3" x14ac:dyDescent="0.25">
      <c r="A13" t="s">
        <v>62</v>
      </c>
      <c r="B13" t="s">
        <v>42</v>
      </c>
      <c r="C13" t="s">
        <v>63</v>
      </c>
    </row>
    <row r="16" spans="1:3" x14ac:dyDescent="0.25">
      <c r="A16" t="s">
        <v>64</v>
      </c>
    </row>
    <row r="17" spans="1:1" x14ac:dyDescent="0.25">
      <c r="A17" t="s">
        <v>68</v>
      </c>
    </row>
    <row r="18" spans="1:1" x14ac:dyDescent="0.25">
      <c r="A18" t="s">
        <v>69</v>
      </c>
    </row>
    <row r="21" spans="1:1" x14ac:dyDescent="0.25">
      <c r="A2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Func Class - Capacity Values</vt:lpstr>
      <vt:lpstr>Notes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Sussman</dc:creator>
  <cp:lastModifiedBy>Aaron Sussman</cp:lastModifiedBy>
  <dcterms:created xsi:type="dcterms:W3CDTF">2015-12-16T21:49:11Z</dcterms:created>
  <dcterms:modified xsi:type="dcterms:W3CDTF">2015-12-17T18:21:40Z</dcterms:modified>
</cp:coreProperties>
</file>